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15" windowWidth="19875" windowHeight="7725"/>
  </bookViews>
  <sheets>
    <sheet name="C1-DS1" sheetId="1" r:id="rId1"/>
  </sheets>
  <calcPr calcId="125725"/>
</workbook>
</file>

<file path=xl/calcChain.xml><?xml version="1.0" encoding="utf-8"?>
<calcChain xmlns="http://schemas.openxmlformats.org/spreadsheetml/2006/main">
  <c r="R44" i="1"/>
  <c r="Q44"/>
  <c r="P44"/>
  <c r="O44"/>
  <c r="AA44" s="1"/>
  <c r="R43"/>
  <c r="Q43"/>
  <c r="P43"/>
  <c r="O43"/>
  <c r="AA43" s="1"/>
  <c r="R42"/>
  <c r="Q42"/>
  <c r="P42"/>
  <c r="O42"/>
  <c r="AA42" s="1"/>
  <c r="R41"/>
  <c r="Q41"/>
  <c r="P41"/>
  <c r="O41"/>
  <c r="AA41" s="1"/>
  <c r="R40"/>
  <c r="Q40"/>
  <c r="P40"/>
  <c r="O40"/>
  <c r="AA40" s="1"/>
  <c r="R39"/>
  <c r="Q39"/>
  <c r="P39"/>
  <c r="O39"/>
  <c r="AA39" s="1"/>
  <c r="R38"/>
  <c r="Q38"/>
  <c r="P38"/>
  <c r="O38"/>
  <c r="AA38" s="1"/>
  <c r="R37"/>
  <c r="Q37"/>
  <c r="P37"/>
  <c r="O37"/>
  <c r="AA37" s="1"/>
  <c r="AA36"/>
  <c r="R36"/>
  <c r="Q36"/>
  <c r="P36"/>
  <c r="O36"/>
  <c r="R35"/>
  <c r="Q35"/>
  <c r="P35"/>
  <c r="O35"/>
  <c r="AA35" s="1"/>
  <c r="R34"/>
  <c r="Q34"/>
  <c r="P34"/>
  <c r="O34"/>
  <c r="AA34" s="1"/>
  <c r="R33"/>
  <c r="Q33"/>
  <c r="P33"/>
  <c r="O33"/>
  <c r="AA33" s="1"/>
  <c r="R32"/>
  <c r="Q32"/>
  <c r="P32"/>
  <c r="O32"/>
  <c r="AA32" s="1"/>
  <c r="R31"/>
  <c r="Q31"/>
  <c r="P31"/>
  <c r="O31"/>
  <c r="AA31" s="1"/>
  <c r="R30"/>
  <c r="Q30"/>
  <c r="P30"/>
  <c r="O30"/>
  <c r="AA30" s="1"/>
  <c r="R29"/>
  <c r="Q29"/>
  <c r="P29"/>
  <c r="O29"/>
  <c r="AA29" s="1"/>
  <c r="R28"/>
  <c r="Q28"/>
  <c r="P28"/>
  <c r="O28"/>
  <c r="AA28" s="1"/>
  <c r="R27"/>
  <c r="Q27"/>
  <c r="P27"/>
  <c r="O27"/>
  <c r="AA27" s="1"/>
  <c r="R26"/>
  <c r="Q26"/>
  <c r="P26"/>
  <c r="O26"/>
  <c r="AA26" s="1"/>
  <c r="R25"/>
  <c r="Q25"/>
  <c r="P25"/>
  <c r="O25"/>
  <c r="AA25" s="1"/>
  <c r="R24"/>
  <c r="Q24"/>
  <c r="P24"/>
  <c r="O24"/>
  <c r="AA24" s="1"/>
  <c r="R23"/>
  <c r="Q23"/>
  <c r="P23"/>
  <c r="O23"/>
  <c r="AA23" s="1"/>
  <c r="R22"/>
  <c r="Q22"/>
  <c r="P22"/>
  <c r="O22"/>
  <c r="AA22" s="1"/>
  <c r="R21"/>
  <c r="Q21"/>
  <c r="P21"/>
  <c r="O21"/>
  <c r="AA21" s="1"/>
  <c r="R20"/>
  <c r="Q20"/>
  <c r="P20"/>
  <c r="O20"/>
  <c r="AA20" s="1"/>
  <c r="R19"/>
  <c r="Q19"/>
  <c r="P19"/>
  <c r="O19"/>
  <c r="AA19" s="1"/>
  <c r="R18"/>
  <c r="Q18"/>
  <c r="P18"/>
  <c r="O18"/>
  <c r="AA18" s="1"/>
  <c r="R17"/>
  <c r="Q17"/>
  <c r="P17"/>
  <c r="O17"/>
  <c r="AA17" s="1"/>
  <c r="R16"/>
  <c r="Q16"/>
  <c r="P16"/>
  <c r="O16"/>
  <c r="AA16" s="1"/>
  <c r="R15"/>
  <c r="Q15"/>
  <c r="P15"/>
  <c r="O15"/>
  <c r="AA15" s="1"/>
  <c r="R14"/>
  <c r="Q14"/>
  <c r="P14"/>
  <c r="O14"/>
  <c r="AA14" s="1"/>
  <c r="R13"/>
  <c r="Q13"/>
  <c r="P13"/>
  <c r="O13"/>
  <c r="AA13" s="1"/>
  <c r="R12"/>
  <c r="Q12"/>
  <c r="P12"/>
  <c r="O12"/>
  <c r="AA12" s="1"/>
  <c r="R11"/>
  <c r="Q11"/>
  <c r="P11"/>
  <c r="O11"/>
  <c r="AA11" s="1"/>
  <c r="R10"/>
  <c r="Q10"/>
  <c r="P10"/>
  <c r="O10"/>
  <c r="AA10" s="1"/>
  <c r="R9"/>
  <c r="Q9"/>
  <c r="P9"/>
  <c r="O9"/>
  <c r="AA9" s="1"/>
  <c r="R8"/>
  <c r="Q8"/>
  <c r="P8"/>
  <c r="O8"/>
  <c r="AA8" s="1"/>
</calcChain>
</file>

<file path=xl/comments1.xml><?xml version="1.0" encoding="utf-8"?>
<comments xmlns="http://schemas.openxmlformats.org/spreadsheetml/2006/main">
  <authors>
    <author>COMPAQ</author>
  </authors>
  <commentList>
    <comment ref="N6" authorId="0">
      <text>
        <r>
          <rPr>
            <b/>
            <sz val="8"/>
            <color rgb="FF000000"/>
            <rFont val="Tahoma"/>
            <family val="2"/>
          </rPr>
          <t>COMPAQ:</t>
        </r>
        <r>
          <rPr>
            <sz val="8"/>
            <color rgb="FF000000"/>
            <rFont val="Tahoma"/>
            <family val="2"/>
          </rPr>
          <t xml:space="preserve">
asistencias a clase comenzando desde las maximas
</t>
        </r>
      </text>
    </comment>
  </commentList>
</comments>
</file>

<file path=xl/sharedStrings.xml><?xml version="1.0" encoding="utf-8"?>
<sst xmlns="http://schemas.openxmlformats.org/spreadsheetml/2006/main" count="198" uniqueCount="135">
  <si>
    <t>Desarrollo Sustentable</t>
  </si>
  <si>
    <t>FALTAS</t>
  </si>
  <si>
    <t>A</t>
  </si>
  <si>
    <t>B</t>
  </si>
  <si>
    <t>C</t>
  </si>
  <si>
    <t>% ASISTENCIA</t>
  </si>
  <si>
    <t>EQUIPO</t>
  </si>
  <si>
    <t>EXAMEN</t>
  </si>
  <si>
    <t>CUADRO SINÓPTICO</t>
  </si>
  <si>
    <t>PROYECTO INTEGRADOR</t>
  </si>
  <si>
    <t>PROMEDIO</t>
  </si>
  <si>
    <t>BITÁCORA DE LA CLASE</t>
  </si>
  <si>
    <t>Fecha de evaluación sumativa</t>
  </si>
  <si>
    <t>M.I. Odilia Berenice Peña Almaguer</t>
  </si>
  <si>
    <t>Fecha  DE EVALUACION</t>
  </si>
  <si>
    <t>ASISTENCIAS</t>
  </si>
  <si>
    <t>2.1 T</t>
  </si>
  <si>
    <t>I-1</t>
  </si>
  <si>
    <t>COMPETENCIA 1</t>
  </si>
  <si>
    <t>I-2</t>
  </si>
  <si>
    <t>PROM</t>
  </si>
  <si>
    <t>Unidad 1</t>
  </si>
  <si>
    <t>I-3</t>
  </si>
  <si>
    <t>No. Ctl</t>
  </si>
  <si>
    <t>NOMBRE ALUMNO</t>
  </si>
  <si>
    <t>F</t>
  </si>
  <si>
    <t>%</t>
  </si>
  <si>
    <t>E</t>
  </si>
  <si>
    <t>LUNES</t>
  </si>
  <si>
    <t>MARTES</t>
  </si>
  <si>
    <t>MIERCOLES</t>
  </si>
  <si>
    <t>JUEVES</t>
  </si>
  <si>
    <t>VIERNES</t>
  </si>
  <si>
    <t>161T0144</t>
  </si>
  <si>
    <t>ACEVEDO AVILEZ GREGORIO EDUARDO</t>
  </si>
  <si>
    <t>Tema</t>
  </si>
  <si>
    <t>Inducción</t>
  </si>
  <si>
    <t>Examen</t>
  </si>
  <si>
    <t>Diagnóstico</t>
  </si>
  <si>
    <t>Investigación</t>
  </si>
  <si>
    <t>Exposición</t>
  </si>
  <si>
    <t>161T0145</t>
  </si>
  <si>
    <t>AGUILAR DE LA ROSA AYLIN ALONDRA</t>
  </si>
  <si>
    <t>Fecha</t>
  </si>
  <si>
    <t>161T0146</t>
  </si>
  <si>
    <t>ALVARADO TORRES BRAYAN OSSIEL</t>
  </si>
  <si>
    <t>Presentación del curso, temario, nueva forma de evaluar</t>
  </si>
  <si>
    <t>Examen de diagnóstico</t>
  </si>
  <si>
    <t>Definición de sustentabilidad</t>
  </si>
  <si>
    <t>Impacto del desarrollo sustentable</t>
  </si>
  <si>
    <t>161T0147</t>
  </si>
  <si>
    <t>ANTE CASTILLO SAÚL ALEJANDRO</t>
  </si>
  <si>
    <t>161T0148</t>
  </si>
  <si>
    <t>ARELLANO DE HOYOS JUAN RICARDO</t>
  </si>
  <si>
    <t>161T0149</t>
  </si>
  <si>
    <t>BARRERA VALADEZ RICARDO DANIEL</t>
  </si>
  <si>
    <t>161T0151</t>
  </si>
  <si>
    <t>CABELLO SOTO ANÍBAL JHOVANY</t>
  </si>
  <si>
    <t>161T0602</t>
  </si>
  <si>
    <t>CANTERA MARTÍNEZ GEMA YAMILÉ</t>
  </si>
  <si>
    <t>161T0152</t>
  </si>
  <si>
    <t>CARBAJAL RODRÍGUEZ ALEJANDRO</t>
  </si>
  <si>
    <t>TAREA</t>
  </si>
  <si>
    <t>Análisis</t>
  </si>
  <si>
    <t>151T0171</t>
  </si>
  <si>
    <t>CASAS ESPINOZA DANIEL ENRIQUE</t>
  </si>
  <si>
    <t>161T0154</t>
  </si>
  <si>
    <t>CASTELLANOS LABORICO LISANDRO ADRIAN</t>
  </si>
  <si>
    <t>Dimensiones del desarrollo sustentable</t>
  </si>
  <si>
    <t>Dimensión humana</t>
  </si>
  <si>
    <t>Dimensión ambiental</t>
  </si>
  <si>
    <t>Análisis de videos</t>
  </si>
  <si>
    <t>161D0155</t>
  </si>
  <si>
    <t>CASTILLO VILLANUEVA JORGE IVÁN</t>
  </si>
  <si>
    <t>161T0156</t>
  </si>
  <si>
    <t>CHAPA RODRÍGUEZ EDGAR ALAN</t>
  </si>
  <si>
    <t>161T0157</t>
  </si>
  <si>
    <t>CONTRERAS ARRIAGA JOSÉ AGUSTÍN</t>
  </si>
  <si>
    <t>161T0160</t>
  </si>
  <si>
    <t>CUELLAR MARQUEZ JOSÉ CARLOS</t>
  </si>
  <si>
    <t>161T0162</t>
  </si>
  <si>
    <t>ERRISURRIZ VALERA FERNANDO</t>
  </si>
  <si>
    <t>161T0163</t>
  </si>
  <si>
    <t>ESPINOZA GONZÁLEZ LUIS FERNANDO</t>
  </si>
  <si>
    <t>Tríptico</t>
  </si>
  <si>
    <t>161T0165</t>
  </si>
  <si>
    <t>FARÍAS CAMPOS JOSÉ ALEJANDRO</t>
  </si>
  <si>
    <t>161T0166</t>
  </si>
  <si>
    <t>FERNÁNDEZ VAZQUEZ MIGUEL ÁNGEL</t>
  </si>
  <si>
    <t>C2- Ambiente</t>
  </si>
  <si>
    <t>Ecosistema</t>
  </si>
  <si>
    <t>Extracción de minerales</t>
  </si>
  <si>
    <t>Campaña de concientización</t>
  </si>
  <si>
    <t>161T0167</t>
  </si>
  <si>
    <t>FLORES BANKE EDWIN ALFREDO</t>
  </si>
  <si>
    <t>131A0368</t>
  </si>
  <si>
    <t>GARCÍA ESPINO MELINA ALEJANDRA</t>
  </si>
  <si>
    <t>161T0175</t>
  </si>
  <si>
    <t>GUAJARDO LARA ADOLFO EMMANUEL</t>
  </si>
  <si>
    <t>161T0176</t>
  </si>
  <si>
    <t>GUTIÉRREZ RODRÍGUEZ BRYAN</t>
  </si>
  <si>
    <t>161T0178</t>
  </si>
  <si>
    <t>HERNÁNDEZ VALDEZ GERARDO JAVIER</t>
  </si>
  <si>
    <t>161T0180</t>
  </si>
  <si>
    <t>IBARRA ROMAYOR ÓSCAR MISAEL</t>
  </si>
  <si>
    <t>Entrega</t>
  </si>
  <si>
    <t>161T0183</t>
  </si>
  <si>
    <t>LÓPEZ SÁNCHEZ JOSÉ ANDRÉS</t>
  </si>
  <si>
    <t>161T0184</t>
  </si>
  <si>
    <t>MÁRQUEZ ANDRADE EDGAR VLADIMIR</t>
  </si>
  <si>
    <t>Problemas en la extracción de materias primas</t>
  </si>
  <si>
    <t>Conciencia social</t>
  </si>
  <si>
    <t>Daño al ecosistema</t>
  </si>
  <si>
    <t>Examen escrito</t>
  </si>
  <si>
    <t>Evaluación sumativa</t>
  </si>
  <si>
    <t>161T0187</t>
  </si>
  <si>
    <t>MONTES ZAMORA VÍCTOR ANTONIO</t>
  </si>
  <si>
    <t>141M0329</t>
  </si>
  <si>
    <t>MORALES CARRERA ADÁN</t>
  </si>
  <si>
    <t>151A0445</t>
  </si>
  <si>
    <t>MUÑOZ MARTÍNEZ BREIDY</t>
  </si>
  <si>
    <t>161T0190</t>
  </si>
  <si>
    <t>RESÉNDIZ CRUZ ERIC</t>
  </si>
  <si>
    <t>161T0193</t>
  </si>
  <si>
    <t>SÁNCHEZ DELGADO KARIME GAZIVE</t>
  </si>
  <si>
    <t>161T0194</t>
  </si>
  <si>
    <t>SANMIGUEL ESPINOZA JESÚS MISAEL</t>
  </si>
  <si>
    <t>161T0196</t>
  </si>
  <si>
    <t>VALADEZ SANTOS JONATHAN</t>
  </si>
  <si>
    <t>161T0197</t>
  </si>
  <si>
    <t>VALENCIANO ORTA ALEJANDRO</t>
  </si>
  <si>
    <t>171TE034</t>
  </si>
  <si>
    <t>VÉLEZ LÓPEZ JUAN ANTONIO</t>
  </si>
  <si>
    <t>151T0203</t>
  </si>
  <si>
    <t>NIÑO PICASSO MARCO ANTONIO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</si>
</sst>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20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0"/>
      <color rgb="FF000000"/>
      <name val="Calibri"/>
      <family val="2"/>
    </font>
    <font>
      <sz val="8"/>
      <color rgb="FF000000"/>
      <name val="Calibri"/>
      <family val="2"/>
    </font>
    <font>
      <sz val="9"/>
      <color rgb="FF000000"/>
      <name val="Calibri"/>
      <family val="2"/>
    </font>
    <font>
      <b/>
      <sz val="10"/>
      <color rgb="FF000000"/>
      <name val="Calibri"/>
      <family val="2"/>
    </font>
    <font>
      <b/>
      <sz val="11"/>
      <color theme="8" tint="-0.499984740745262"/>
      <name val="Calibri"/>
      <family val="2"/>
    </font>
    <font>
      <b/>
      <sz val="8"/>
      <color rgb="FF000000"/>
      <name val="Tahoma"/>
      <family val="2"/>
    </font>
    <font>
      <sz val="8"/>
      <color rgb="FF000000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CCCCFF"/>
        <bgColor rgb="FF000000"/>
      </patternFill>
    </fill>
    <fill>
      <patternFill patternType="solid">
        <fgColor theme="4" tint="0.59999389629810485"/>
        <bgColor rgb="FF000000"/>
      </patternFill>
    </fill>
    <fill>
      <patternFill patternType="lightTrellis"/>
    </fill>
    <fill>
      <patternFill patternType="solid">
        <fgColor indexed="65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1" applyNumberFormat="1" applyFont="1" applyFill="1" applyBorder="1" applyAlignment="1">
      <alignment horizontal="center"/>
    </xf>
    <xf numFmtId="0" fontId="1" fillId="0" borderId="0" xfId="1"/>
    <xf numFmtId="0" fontId="3" fillId="0" borderId="1" xfId="1" applyNumberFormat="1" applyFont="1" applyFill="1" applyBorder="1" applyAlignment="1">
      <alignment horizontal="center" textRotation="90"/>
    </xf>
    <xf numFmtId="0" fontId="4" fillId="2" borderId="1" xfId="1" applyNumberFormat="1" applyFont="1" applyFill="1" applyBorder="1" applyAlignment="1">
      <alignment horizontal="center" textRotation="90"/>
    </xf>
    <xf numFmtId="0" fontId="5" fillId="0" borderId="1" xfId="1" applyNumberFormat="1" applyFont="1" applyFill="1" applyBorder="1" applyAlignment="1">
      <alignment horizontal="center" textRotation="90"/>
    </xf>
    <xf numFmtId="0" fontId="6" fillId="0" borderId="1" xfId="1" applyNumberFormat="1" applyFont="1" applyFill="1" applyBorder="1" applyAlignment="1">
      <alignment horizontal="center" textRotation="90"/>
    </xf>
    <xf numFmtId="0" fontId="7" fillId="0" borderId="1" xfId="1" applyNumberFormat="1" applyFont="1" applyFill="1" applyBorder="1" applyAlignment="1">
      <alignment horizontal="center" textRotation="90"/>
    </xf>
    <xf numFmtId="0" fontId="8" fillId="0" borderId="1" xfId="1" applyNumberFormat="1" applyFont="1" applyFill="1" applyBorder="1" applyAlignment="1">
      <alignment horizontal="center" textRotation="90"/>
    </xf>
    <xf numFmtId="0" fontId="2" fillId="0" borderId="2" xfId="1" applyNumberFormat="1" applyFont="1" applyFill="1" applyBorder="1" applyAlignment="1">
      <alignment horizontal="center"/>
    </xf>
    <xf numFmtId="0" fontId="2" fillId="0" borderId="3" xfId="1" applyNumberFormat="1" applyFont="1" applyFill="1" applyBorder="1" applyAlignment="1">
      <alignment horizontal="center"/>
    </xf>
    <xf numFmtId="0" fontId="2" fillId="0" borderId="4" xfId="1" applyNumberFormat="1" applyFont="1" applyFill="1" applyBorder="1" applyAlignment="1">
      <alignment horizontal="center"/>
    </xf>
    <xf numFmtId="0" fontId="2" fillId="0" borderId="5" xfId="1" applyNumberFormat="1" applyFont="1" applyFill="1" applyBorder="1" applyAlignment="1">
      <alignment horizontal="center"/>
    </xf>
    <xf numFmtId="0" fontId="5" fillId="0" borderId="6" xfId="1" applyNumberFormat="1" applyFont="1" applyFill="1" applyBorder="1" applyAlignment="1">
      <alignment horizontal="center" vertical="center" wrapText="1"/>
    </xf>
    <xf numFmtId="0" fontId="7" fillId="0" borderId="1" xfId="1" applyNumberFormat="1" applyFont="1" applyFill="1" applyBorder="1" applyAlignment="1">
      <alignment horizontal="center" vertical="center"/>
    </xf>
    <xf numFmtId="0" fontId="3" fillId="0" borderId="0" xfId="1" applyNumberFormat="1" applyFont="1" applyFill="1" applyBorder="1" applyAlignment="1">
      <alignment horizontal="center" wrapText="1"/>
    </xf>
    <xf numFmtId="0" fontId="4" fillId="0" borderId="4" xfId="1" applyNumberFormat="1" applyFont="1" applyFill="1" applyBorder="1" applyAlignment="1">
      <alignment horizontal="right"/>
    </xf>
    <xf numFmtId="0" fontId="3" fillId="0" borderId="7" xfId="1" applyNumberFormat="1" applyFont="1" applyFill="1" applyBorder="1" applyAlignment="1">
      <alignment horizontal="center"/>
    </xf>
    <xf numFmtId="0" fontId="3" fillId="0" borderId="4" xfId="1" applyNumberFormat="1" applyFont="1" applyFill="1" applyBorder="1" applyAlignment="1">
      <alignment horizontal="center"/>
    </xf>
    <xf numFmtId="16" fontId="3" fillId="0" borderId="1" xfId="1" applyNumberFormat="1" applyFont="1" applyFill="1" applyBorder="1" applyAlignment="1">
      <alignment horizontal="center"/>
    </xf>
    <xf numFmtId="0" fontId="3" fillId="0" borderId="1" xfId="1" applyNumberFormat="1" applyFont="1" applyFill="1" applyBorder="1" applyAlignment="1">
      <alignment horizontal="center"/>
    </xf>
    <xf numFmtId="0" fontId="3" fillId="0" borderId="0" xfId="1" applyNumberFormat="1" applyFont="1" applyFill="1" applyBorder="1" applyAlignment="1">
      <alignment horizontal="center"/>
    </xf>
    <xf numFmtId="0" fontId="4" fillId="0" borderId="0" xfId="1" applyNumberFormat="1" applyFont="1" applyFill="1" applyBorder="1" applyAlignment="1">
      <alignment horizontal="right"/>
    </xf>
    <xf numFmtId="0" fontId="3" fillId="0" borderId="0" xfId="1" applyNumberFormat="1" applyFont="1" applyFill="1" applyBorder="1" applyAlignment="1"/>
    <xf numFmtId="0" fontId="3" fillId="3" borderId="0" xfId="1" applyNumberFormat="1" applyFont="1" applyFill="1" applyBorder="1" applyAlignment="1">
      <alignment horizontal="center"/>
    </xf>
    <xf numFmtId="0" fontId="4" fillId="0" borderId="7" xfId="1" applyNumberFormat="1" applyFont="1" applyFill="1" applyBorder="1" applyAlignment="1">
      <alignment horizontal="right"/>
    </xf>
    <xf numFmtId="0" fontId="3" fillId="0" borderId="7" xfId="1" applyNumberFormat="1" applyFont="1" applyFill="1" applyBorder="1" applyAlignment="1"/>
    <xf numFmtId="0" fontId="3" fillId="0" borderId="6" xfId="1" applyNumberFormat="1" applyFont="1" applyFill="1" applyBorder="1" applyAlignment="1">
      <alignment horizontal="center"/>
    </xf>
    <xf numFmtId="0" fontId="3" fillId="0" borderId="0" xfId="1" applyNumberFormat="1" applyFont="1" applyFill="1" applyBorder="1" applyAlignment="1">
      <alignment horizontal="center"/>
    </xf>
    <xf numFmtId="0" fontId="4" fillId="0" borderId="6" xfId="1" applyNumberFormat="1" applyFont="1" applyFill="1" applyBorder="1" applyAlignment="1">
      <alignment horizontal="right"/>
    </xf>
    <xf numFmtId="0" fontId="3" fillId="0" borderId="8" xfId="1" applyNumberFormat="1" applyFont="1" applyFill="1" applyBorder="1" applyAlignment="1">
      <alignment horizontal="center"/>
    </xf>
    <xf numFmtId="0" fontId="4" fillId="0" borderId="0" xfId="1" applyNumberFormat="1" applyFont="1" applyFill="1" applyBorder="1" applyAlignment="1">
      <alignment horizontal="right"/>
    </xf>
    <xf numFmtId="0" fontId="3" fillId="4" borderId="9" xfId="1" applyNumberFormat="1" applyFont="1" applyFill="1" applyBorder="1" applyAlignment="1"/>
    <xf numFmtId="0" fontId="3" fillId="4" borderId="9" xfId="1" applyNumberFormat="1" applyFont="1" applyFill="1" applyBorder="1" applyAlignment="1">
      <alignment horizontal="center"/>
    </xf>
    <xf numFmtId="0" fontId="4" fillId="4" borderId="1" xfId="1" applyNumberFormat="1" applyFont="1" applyFill="1" applyBorder="1" applyAlignment="1">
      <alignment horizontal="center"/>
    </xf>
    <xf numFmtId="0" fontId="9" fillId="2" borderId="1" xfId="1" applyNumberFormat="1" applyFont="1" applyFill="1" applyBorder="1" applyAlignment="1">
      <alignment horizontal="center"/>
    </xf>
    <xf numFmtId="0" fontId="3" fillId="0" borderId="2" xfId="1" applyNumberFormat="1" applyFont="1" applyFill="1" applyBorder="1" applyAlignment="1">
      <alignment horizontal="center"/>
    </xf>
    <xf numFmtId="0" fontId="3" fillId="0" borderId="5" xfId="1" applyNumberFormat="1" applyFont="1" applyFill="1" applyBorder="1" applyAlignment="1">
      <alignment horizontal="center"/>
    </xf>
    <xf numFmtId="0" fontId="3" fillId="0" borderId="1" xfId="1" applyNumberFormat="1" applyFont="1" applyFill="1" applyBorder="1" applyAlignment="1"/>
    <xf numFmtId="0" fontId="3" fillId="0" borderId="1" xfId="1" applyNumberFormat="1" applyFont="1" applyFill="1" applyBorder="1" applyAlignment="1">
      <alignment horizontal="center" vertical="center"/>
    </xf>
    <xf numFmtId="0" fontId="3" fillId="0" borderId="2" xfId="1" applyNumberFormat="1" applyFont="1" applyFill="1" applyBorder="1" applyAlignment="1"/>
    <xf numFmtId="0" fontId="3" fillId="0" borderId="3" xfId="1" applyNumberFormat="1" applyFont="1" applyFill="1" applyBorder="1" applyAlignment="1"/>
    <xf numFmtId="0" fontId="3" fillId="0" borderId="5" xfId="1" applyNumberFormat="1" applyFont="1" applyFill="1" applyBorder="1" applyAlignment="1"/>
    <xf numFmtId="0" fontId="3" fillId="0" borderId="1" xfId="1" quotePrefix="1" applyNumberFormat="1" applyFont="1" applyFill="1" applyBorder="1" applyAlignment="1"/>
    <xf numFmtId="0" fontId="9" fillId="2" borderId="1" xfId="1" applyNumberFormat="1" applyFont="1" applyFill="1" applyBorder="1" applyAlignment="1" applyProtection="1">
      <alignment horizontal="center"/>
    </xf>
    <xf numFmtId="0" fontId="4" fillId="2" borderId="1" xfId="1" applyNumberFormat="1" applyFont="1" applyFill="1" applyBorder="1" applyAlignment="1"/>
    <xf numFmtId="0" fontId="3" fillId="0" borderId="10" xfId="1" applyNumberFormat="1" applyFont="1" applyFill="1" applyBorder="1" applyAlignment="1">
      <alignment horizontal="center"/>
    </xf>
    <xf numFmtId="0" fontId="3" fillId="0" borderId="11" xfId="1" applyNumberFormat="1" applyFont="1" applyFill="1" applyBorder="1" applyAlignment="1">
      <alignment horizontal="center"/>
    </xf>
    <xf numFmtId="2" fontId="3" fillId="0" borderId="11" xfId="1" applyNumberFormat="1" applyFont="1" applyFill="1" applyBorder="1" applyAlignment="1">
      <alignment horizontal="center"/>
    </xf>
    <xf numFmtId="2" fontId="3" fillId="0" borderId="12" xfId="1" applyNumberFormat="1" applyFont="1" applyFill="1" applyBorder="1" applyAlignment="1">
      <alignment horizontal="center"/>
    </xf>
    <xf numFmtId="49" fontId="3" fillId="0" borderId="11" xfId="1" applyNumberFormat="1" applyFont="1" applyFill="1" applyBorder="1" applyAlignment="1">
      <alignment horizontal="center"/>
    </xf>
    <xf numFmtId="49" fontId="3" fillId="0" borderId="12" xfId="1" applyNumberFormat="1" applyFont="1" applyFill="1" applyBorder="1" applyAlignment="1">
      <alignment horizontal="center"/>
    </xf>
    <xf numFmtId="0" fontId="1" fillId="0" borderId="0" xfId="1" applyFill="1"/>
    <xf numFmtId="0" fontId="3" fillId="0" borderId="13" xfId="1" applyNumberFormat="1" applyFont="1" applyFill="1" applyBorder="1" applyAlignment="1">
      <alignment horizontal="center"/>
    </xf>
    <xf numFmtId="14" fontId="3" fillId="0" borderId="2" xfId="1" applyNumberFormat="1" applyFont="1" applyFill="1" applyBorder="1" applyAlignment="1">
      <alignment horizontal="center"/>
    </xf>
    <xf numFmtId="14" fontId="3" fillId="0" borderId="3" xfId="1" applyNumberFormat="1" applyFont="1" applyFill="1" applyBorder="1" applyAlignment="1">
      <alignment horizontal="center"/>
    </xf>
    <xf numFmtId="14" fontId="3" fillId="0" borderId="14" xfId="1" applyNumberFormat="1" applyFont="1" applyFill="1" applyBorder="1" applyAlignment="1">
      <alignment horizontal="center"/>
    </xf>
    <xf numFmtId="0" fontId="3" fillId="0" borderId="15" xfId="1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Border="1" applyAlignment="1">
      <alignment horizontal="center" vertical="center" wrapText="1"/>
    </xf>
    <xf numFmtId="0" fontId="3" fillId="0" borderId="16" xfId="1" applyNumberFormat="1" applyFont="1" applyFill="1" applyBorder="1" applyAlignment="1">
      <alignment horizontal="center" vertical="center" wrapText="1"/>
    </xf>
    <xf numFmtId="0" fontId="3" fillId="0" borderId="17" xfId="1" applyNumberFormat="1" applyFont="1" applyFill="1" applyBorder="1" applyAlignment="1">
      <alignment horizontal="center" vertical="center" wrapText="1"/>
    </xf>
    <xf numFmtId="0" fontId="3" fillId="0" borderId="18" xfId="1" applyNumberFormat="1" applyFont="1" applyFill="1" applyBorder="1" applyAlignment="1">
      <alignment horizontal="center" vertical="center" wrapText="1"/>
    </xf>
    <xf numFmtId="0" fontId="3" fillId="0" borderId="19" xfId="1" applyNumberFormat="1" applyFont="1" applyFill="1" applyBorder="1" applyAlignment="1">
      <alignment horizontal="center" vertical="center" wrapText="1"/>
    </xf>
    <xf numFmtId="0" fontId="3" fillId="5" borderId="20" xfId="1" applyNumberFormat="1" applyFont="1" applyFill="1" applyBorder="1" applyAlignment="1">
      <alignment horizontal="center"/>
    </xf>
    <xf numFmtId="0" fontId="3" fillId="5" borderId="21" xfId="1" applyNumberFormat="1" applyFont="1" applyFill="1" applyBorder="1" applyAlignment="1">
      <alignment horizontal="center"/>
    </xf>
    <xf numFmtId="2" fontId="3" fillId="5" borderId="11" xfId="1" applyNumberFormat="1" applyFont="1" applyFill="1" applyBorder="1" applyAlignment="1">
      <alignment horizontal="center"/>
    </xf>
    <xf numFmtId="2" fontId="3" fillId="5" borderId="12" xfId="1" applyNumberFormat="1" applyFont="1" applyFill="1" applyBorder="1" applyAlignment="1">
      <alignment horizontal="center"/>
    </xf>
    <xf numFmtId="0" fontId="3" fillId="0" borderId="20" xfId="1" applyNumberFormat="1" applyFont="1" applyFill="1" applyBorder="1" applyAlignment="1">
      <alignment horizontal="center"/>
    </xf>
    <xf numFmtId="0" fontId="3" fillId="0" borderId="21" xfId="1" applyNumberFormat="1" applyFont="1" applyFill="1" applyBorder="1" applyAlignment="1">
      <alignment horizontal="center"/>
    </xf>
    <xf numFmtId="0" fontId="3" fillId="5" borderId="13" xfId="1" applyNumberFormat="1" applyFont="1" applyFill="1" applyBorder="1" applyAlignment="1">
      <alignment horizontal="center"/>
    </xf>
    <xf numFmtId="0" fontId="3" fillId="5" borderId="5" xfId="1" applyNumberFormat="1" applyFont="1" applyFill="1" applyBorder="1" applyAlignment="1">
      <alignment horizontal="center"/>
    </xf>
    <xf numFmtId="14" fontId="3" fillId="5" borderId="2" xfId="1" applyNumberFormat="1" applyFont="1" applyFill="1" applyBorder="1" applyAlignment="1">
      <alignment horizontal="center"/>
    </xf>
    <xf numFmtId="14" fontId="3" fillId="5" borderId="3" xfId="1" applyNumberFormat="1" applyFont="1" applyFill="1" applyBorder="1" applyAlignment="1">
      <alignment horizontal="center"/>
    </xf>
    <xf numFmtId="14" fontId="3" fillId="5" borderId="14" xfId="1" applyNumberFormat="1" applyFont="1" applyFill="1" applyBorder="1" applyAlignment="1">
      <alignment horizontal="center"/>
    </xf>
    <xf numFmtId="0" fontId="3" fillId="5" borderId="15" xfId="1" applyNumberFormat="1" applyFont="1" applyFill="1" applyBorder="1" applyAlignment="1">
      <alignment horizontal="center" vertical="center" wrapText="1"/>
    </xf>
    <xf numFmtId="0" fontId="3" fillId="5" borderId="0" xfId="1" applyNumberFormat="1" applyFont="1" applyFill="1" applyBorder="1" applyAlignment="1">
      <alignment horizontal="center" vertical="center" wrapText="1"/>
    </xf>
    <xf numFmtId="0" fontId="3" fillId="5" borderId="16" xfId="1" applyNumberFormat="1" applyFont="1" applyFill="1" applyBorder="1" applyAlignment="1">
      <alignment horizontal="center" vertical="center" wrapText="1"/>
    </xf>
    <xf numFmtId="0" fontId="3" fillId="0" borderId="22" xfId="1" applyNumberFormat="1" applyFont="1" applyFill="1" applyBorder="1" applyAlignment="1">
      <alignment horizontal="center" vertical="center" wrapText="1"/>
    </xf>
    <xf numFmtId="0" fontId="3" fillId="0" borderId="4" xfId="1" applyNumberFormat="1" applyFont="1" applyFill="1" applyBorder="1" applyAlignment="1">
      <alignment horizontal="center" vertical="center" wrapText="1"/>
    </xf>
    <xf numFmtId="0" fontId="3" fillId="0" borderId="23" xfId="1" applyNumberFormat="1" applyFont="1" applyFill="1" applyBorder="1" applyAlignment="1">
      <alignment horizontal="center" vertical="center" wrapText="1"/>
    </xf>
    <xf numFmtId="0" fontId="3" fillId="5" borderId="17" xfId="1" applyNumberFormat="1" applyFont="1" applyFill="1" applyBorder="1" applyAlignment="1">
      <alignment horizontal="center" vertical="center" wrapText="1"/>
    </xf>
    <xf numFmtId="0" fontId="3" fillId="5" borderId="18" xfId="1" applyNumberFormat="1" applyFont="1" applyFill="1" applyBorder="1" applyAlignment="1">
      <alignment horizontal="center" vertical="center" wrapText="1"/>
    </xf>
    <xf numFmtId="0" fontId="3" fillId="5" borderId="19" xfId="1" applyNumberFormat="1" applyFont="1" applyFill="1" applyBorder="1" applyAlignment="1">
      <alignment horizontal="center" vertical="center" wrapText="1"/>
    </xf>
    <xf numFmtId="0" fontId="3" fillId="6" borderId="20" xfId="1" applyNumberFormat="1" applyFont="1" applyFill="1" applyBorder="1" applyAlignment="1">
      <alignment horizontal="center"/>
    </xf>
    <xf numFmtId="0" fontId="3" fillId="6" borderId="21" xfId="1" applyNumberFormat="1" applyFont="1" applyFill="1" applyBorder="1" applyAlignment="1">
      <alignment horizontal="center"/>
    </xf>
    <xf numFmtId="2" fontId="3" fillId="6" borderId="11" xfId="1" applyNumberFormat="1" applyFont="1" applyFill="1" applyBorder="1" applyAlignment="1">
      <alignment horizontal="center"/>
    </xf>
    <xf numFmtId="2" fontId="3" fillId="6" borderId="12" xfId="1" applyNumberFormat="1" applyFont="1" applyFill="1" applyBorder="1" applyAlignment="1">
      <alignment horizontal="center"/>
    </xf>
    <xf numFmtId="49" fontId="3" fillId="6" borderId="11" xfId="1" applyNumberFormat="1" applyFont="1" applyFill="1" applyBorder="1" applyAlignment="1">
      <alignment horizontal="center"/>
    </xf>
    <xf numFmtId="49" fontId="3" fillId="6" borderId="12" xfId="1" applyNumberFormat="1" applyFont="1" applyFill="1" applyBorder="1" applyAlignment="1">
      <alignment horizontal="center"/>
    </xf>
    <xf numFmtId="0" fontId="3" fillId="6" borderId="13" xfId="1" applyNumberFormat="1" applyFont="1" applyFill="1" applyBorder="1" applyAlignment="1">
      <alignment horizontal="center"/>
    </xf>
    <xf numFmtId="0" fontId="3" fillId="6" borderId="5" xfId="1" applyNumberFormat="1" applyFont="1" applyFill="1" applyBorder="1" applyAlignment="1">
      <alignment horizontal="center"/>
    </xf>
    <xf numFmtId="14" fontId="3" fillId="6" borderId="2" xfId="1" applyNumberFormat="1" applyFont="1" applyFill="1" applyBorder="1" applyAlignment="1">
      <alignment horizontal="center"/>
    </xf>
    <xf numFmtId="14" fontId="3" fillId="6" borderId="3" xfId="1" applyNumberFormat="1" applyFont="1" applyFill="1" applyBorder="1" applyAlignment="1">
      <alignment horizontal="center"/>
    </xf>
    <xf numFmtId="14" fontId="3" fillId="6" borderId="14" xfId="1" applyNumberFormat="1" applyFont="1" applyFill="1" applyBorder="1" applyAlignment="1">
      <alignment horizontal="center"/>
    </xf>
    <xf numFmtId="0" fontId="3" fillId="6" borderId="15" xfId="1" applyNumberFormat="1" applyFont="1" applyFill="1" applyBorder="1" applyAlignment="1">
      <alignment horizontal="center" vertical="center" wrapText="1"/>
    </xf>
    <xf numFmtId="0" fontId="3" fillId="6" borderId="0" xfId="1" applyNumberFormat="1" applyFont="1" applyFill="1" applyBorder="1" applyAlignment="1">
      <alignment horizontal="center" vertical="center" wrapText="1"/>
    </xf>
    <xf numFmtId="0" fontId="3" fillId="6" borderId="16" xfId="1" applyNumberFormat="1" applyFont="1" applyFill="1" applyBorder="1" applyAlignment="1">
      <alignment horizontal="center" vertical="center" wrapText="1"/>
    </xf>
    <xf numFmtId="0" fontId="3" fillId="6" borderId="22" xfId="1" applyNumberFormat="1" applyFont="1" applyFill="1" applyBorder="1" applyAlignment="1">
      <alignment horizontal="center" vertical="center" wrapText="1"/>
    </xf>
    <xf numFmtId="0" fontId="3" fillId="6" borderId="4" xfId="1" applyNumberFormat="1" applyFont="1" applyFill="1" applyBorder="1" applyAlignment="1">
      <alignment horizontal="center" vertical="center" wrapText="1"/>
    </xf>
    <xf numFmtId="0" fontId="3" fillId="6" borderId="23" xfId="1" applyNumberFormat="1" applyFont="1" applyFill="1" applyBorder="1" applyAlignment="1">
      <alignment horizontal="center" vertical="center" wrapText="1"/>
    </xf>
    <xf numFmtId="0" fontId="3" fillId="6" borderId="17" xfId="1" applyNumberFormat="1" applyFont="1" applyFill="1" applyBorder="1" applyAlignment="1">
      <alignment horizontal="center" vertical="center" wrapText="1"/>
    </xf>
    <xf numFmtId="0" fontId="3" fillId="6" borderId="18" xfId="1" applyNumberFormat="1" applyFont="1" applyFill="1" applyBorder="1" applyAlignment="1">
      <alignment horizontal="center" vertical="center" wrapText="1"/>
    </xf>
    <xf numFmtId="0" fontId="3" fillId="6" borderId="19" xfId="1" applyNumberFormat="1" applyFont="1" applyFill="1" applyBorder="1" applyAlignment="1">
      <alignment horizontal="center" vertical="center" wrapText="1"/>
    </xf>
    <xf numFmtId="49" fontId="3" fillId="5" borderId="11" xfId="1" applyNumberFormat="1" applyFont="1" applyFill="1" applyBorder="1" applyAlignment="1">
      <alignment horizontal="center"/>
    </xf>
    <xf numFmtId="49" fontId="3" fillId="5" borderId="12" xfId="1" applyNumberFormat="1" applyFont="1" applyFill="1" applyBorder="1" applyAlignment="1">
      <alignment horizontal="center"/>
    </xf>
    <xf numFmtId="0" fontId="4" fillId="5" borderId="15" xfId="1" applyNumberFormat="1" applyFont="1" applyFill="1" applyBorder="1" applyAlignment="1">
      <alignment horizontal="center" vertical="center" wrapText="1"/>
    </xf>
    <xf numFmtId="0" fontId="4" fillId="5" borderId="0" xfId="1" applyNumberFormat="1" applyFont="1" applyFill="1" applyBorder="1" applyAlignment="1">
      <alignment horizontal="center" vertical="center" wrapText="1"/>
    </xf>
    <xf numFmtId="0" fontId="4" fillId="5" borderId="16" xfId="1" applyNumberFormat="1" applyFont="1" applyFill="1" applyBorder="1" applyAlignment="1">
      <alignment horizontal="center" vertical="center" wrapText="1"/>
    </xf>
    <xf numFmtId="0" fontId="3" fillId="5" borderId="15" xfId="1" applyNumberFormat="1" applyFont="1" applyFill="1" applyBorder="1" applyAlignment="1">
      <alignment horizontal="center" wrapText="1"/>
    </xf>
    <xf numFmtId="0" fontId="3" fillId="5" borderId="0" xfId="1" applyNumberFormat="1" applyFont="1" applyFill="1" applyBorder="1" applyAlignment="1">
      <alignment horizontal="center" wrapText="1"/>
    </xf>
    <xf numFmtId="0" fontId="3" fillId="5" borderId="16" xfId="1" applyNumberFormat="1" applyFont="1" applyFill="1" applyBorder="1" applyAlignment="1">
      <alignment horizontal="center" wrapText="1"/>
    </xf>
    <xf numFmtId="0" fontId="4" fillId="5" borderId="17" xfId="1" applyNumberFormat="1" applyFont="1" applyFill="1" applyBorder="1" applyAlignment="1">
      <alignment horizontal="center" vertical="center" wrapText="1"/>
    </xf>
    <xf numFmtId="0" fontId="4" fillId="5" borderId="18" xfId="1" applyNumberFormat="1" applyFont="1" applyFill="1" applyBorder="1" applyAlignment="1">
      <alignment horizontal="center" vertical="center" wrapText="1"/>
    </xf>
    <xf numFmtId="0" fontId="4" fillId="5" borderId="19" xfId="1" applyNumberFormat="1" applyFont="1" applyFill="1" applyBorder="1" applyAlignment="1">
      <alignment horizontal="center" vertical="center" wrapText="1"/>
    </xf>
    <xf numFmtId="0" fontId="3" fillId="5" borderId="17" xfId="1" applyNumberFormat="1" applyFont="1" applyFill="1" applyBorder="1" applyAlignment="1">
      <alignment horizontal="center" wrapText="1"/>
    </xf>
    <xf numFmtId="0" fontId="3" fillId="5" borderId="18" xfId="1" applyNumberFormat="1" applyFont="1" applyFill="1" applyBorder="1" applyAlignment="1">
      <alignment horizontal="center" wrapText="1"/>
    </xf>
    <xf numFmtId="0" fontId="3" fillId="5" borderId="19" xfId="1" applyNumberFormat="1" applyFont="1" applyFill="1" applyBorder="1" applyAlignment="1">
      <alignment horizontal="center" wrapText="1"/>
    </xf>
  </cellXfs>
  <cellStyles count="2">
    <cellStyle name="Normal" xfId="0" builtinId="0"/>
    <cellStyle name="Normal 2" xfId="1"/>
  </cellStyles>
  <dxfs count="1">
    <dxf>
      <font>
        <b/>
        <i val="0"/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BA47"/>
  <sheetViews>
    <sheetView tabSelected="1" workbookViewId="0">
      <selection activeCell="I6" sqref="I6"/>
    </sheetView>
  </sheetViews>
  <sheetFormatPr baseColWidth="10" defaultColWidth="10.28515625" defaultRowHeight="14.25"/>
  <cols>
    <col min="1" max="1" width="3.7109375" style="2" customWidth="1"/>
    <col min="2" max="2" width="3.140625" style="2" customWidth="1"/>
    <col min="3" max="3" width="10.28515625" style="2" bestFit="1" customWidth="1"/>
    <col min="4" max="11" width="4.28515625" style="2" customWidth="1"/>
    <col min="12" max="12" width="5" style="2" customWidth="1"/>
    <col min="13" max="13" width="1.28515625" style="2" customWidth="1"/>
    <col min="14" max="17" width="3.140625" style="2" customWidth="1"/>
    <col min="18" max="18" width="4" style="2" bestFit="1" customWidth="1"/>
    <col min="19" max="19" width="3.140625" style="2" customWidth="1"/>
    <col min="20" max="20" width="1.85546875" style="2" customWidth="1"/>
    <col min="21" max="27" width="4.28515625" style="2" customWidth="1"/>
    <col min="28" max="28" width="2.28515625" style="2" customWidth="1"/>
    <col min="29" max="39" width="4.28515625" style="2" customWidth="1"/>
    <col min="40" max="40" width="5" style="2" customWidth="1"/>
    <col min="41" max="57" width="4.28515625" style="2" customWidth="1"/>
    <col min="58" max="16384" width="10.28515625" style="2"/>
  </cols>
  <sheetData>
    <row r="2" spans="2:53" ht="26.25" customHeight="1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N2" s="3" t="s">
        <v>1</v>
      </c>
      <c r="O2" s="3" t="s">
        <v>2</v>
      </c>
      <c r="P2" s="3" t="s">
        <v>3</v>
      </c>
      <c r="Q2" s="3" t="s">
        <v>4</v>
      </c>
      <c r="R2" s="3" t="s">
        <v>5</v>
      </c>
      <c r="S2" s="4" t="s">
        <v>6</v>
      </c>
      <c r="U2" s="5" t="s">
        <v>7</v>
      </c>
      <c r="V2" s="5" t="s">
        <v>8</v>
      </c>
      <c r="W2" s="6" t="s">
        <v>9</v>
      </c>
      <c r="X2" s="5"/>
      <c r="Y2" s="5"/>
      <c r="Z2" s="7"/>
      <c r="AA2" s="8" t="s">
        <v>10</v>
      </c>
      <c r="AD2" s="9" t="s">
        <v>11</v>
      </c>
      <c r="AE2" s="10"/>
      <c r="AF2" s="10"/>
      <c r="AG2" s="10"/>
      <c r="AH2" s="10"/>
      <c r="AI2" s="11"/>
      <c r="AJ2" s="11"/>
      <c r="AK2" s="10"/>
      <c r="AL2" s="10"/>
      <c r="AM2" s="10"/>
      <c r="AN2" s="12"/>
      <c r="AP2" s="13" t="s">
        <v>12</v>
      </c>
      <c r="AQ2" s="13"/>
      <c r="AR2" s="13"/>
      <c r="AS2" s="13"/>
      <c r="AT2" s="13"/>
      <c r="AU2" s="13"/>
      <c r="AV2" s="13"/>
      <c r="AW2" s="13"/>
    </row>
    <row r="3" spans="2:53" ht="15" customHeight="1">
      <c r="B3" s="14" t="s">
        <v>13</v>
      </c>
      <c r="C3" s="14"/>
      <c r="D3" s="14"/>
      <c r="E3" s="14"/>
      <c r="F3" s="14"/>
      <c r="G3" s="14"/>
      <c r="H3" s="14"/>
      <c r="I3" s="15" t="s">
        <v>14</v>
      </c>
      <c r="J3" s="15"/>
      <c r="K3" s="15"/>
      <c r="L3" s="15"/>
      <c r="N3" s="3"/>
      <c r="O3" s="3"/>
      <c r="P3" s="3"/>
      <c r="Q3" s="3"/>
      <c r="R3" s="3"/>
      <c r="S3" s="4"/>
      <c r="U3" s="5"/>
      <c r="V3" s="5"/>
      <c r="W3" s="6"/>
      <c r="X3" s="5"/>
      <c r="Y3" s="5"/>
      <c r="Z3" s="7"/>
      <c r="AA3" s="8"/>
      <c r="AD3" s="16" t="s">
        <v>15</v>
      </c>
      <c r="AE3" s="16"/>
      <c r="AF3" s="16"/>
      <c r="AG3" s="16"/>
      <c r="AH3" s="16"/>
      <c r="AI3" s="17">
        <v>15</v>
      </c>
      <c r="AJ3" s="17"/>
      <c r="AK3" s="18"/>
      <c r="AL3" s="18"/>
      <c r="AP3" s="19">
        <v>42790</v>
      </c>
      <c r="AQ3" s="20"/>
      <c r="AR3" s="20"/>
      <c r="AS3" s="20"/>
      <c r="AT3" s="20"/>
      <c r="AU3" s="20"/>
      <c r="AV3" s="20"/>
      <c r="AW3" s="20"/>
    </row>
    <row r="4" spans="2:53" ht="15" customHeight="1">
      <c r="B4" s="21" t="s">
        <v>16</v>
      </c>
      <c r="C4" s="21"/>
      <c r="D4" s="21"/>
      <c r="E4" s="21"/>
      <c r="F4" s="21"/>
      <c r="G4" s="21"/>
      <c r="I4" s="15"/>
      <c r="J4" s="15"/>
      <c r="K4" s="15"/>
      <c r="L4" s="15"/>
      <c r="N4" s="3"/>
      <c r="O4" s="3"/>
      <c r="P4" s="3"/>
      <c r="Q4" s="3"/>
      <c r="R4" s="3"/>
      <c r="S4" s="4"/>
      <c r="U4" s="5"/>
      <c r="V4" s="5"/>
      <c r="W4" s="6"/>
      <c r="X4" s="5"/>
      <c r="Y4" s="5"/>
      <c r="Z4" s="7"/>
      <c r="AA4" s="8"/>
      <c r="AD4" s="22" t="s">
        <v>17</v>
      </c>
      <c r="AE4" s="22"/>
      <c r="AF4" s="22"/>
      <c r="AG4" s="22"/>
      <c r="AH4" s="22"/>
      <c r="AI4" s="17">
        <v>30</v>
      </c>
      <c r="AJ4" s="17"/>
      <c r="AL4" s="22"/>
      <c r="AM4" s="22"/>
      <c r="AN4" s="23"/>
    </row>
    <row r="5" spans="2:53" ht="15" customHeight="1">
      <c r="B5" s="24" t="s">
        <v>18</v>
      </c>
      <c r="C5" s="24"/>
      <c r="D5" s="24"/>
      <c r="E5" s="24"/>
      <c r="F5" s="24"/>
      <c r="G5" s="24"/>
      <c r="I5" s="19">
        <v>42789</v>
      </c>
      <c r="J5" s="20"/>
      <c r="K5" s="20"/>
      <c r="L5" s="20"/>
      <c r="N5" s="3"/>
      <c r="O5" s="3"/>
      <c r="P5" s="3"/>
      <c r="Q5" s="3"/>
      <c r="R5" s="3"/>
      <c r="S5" s="4"/>
      <c r="U5" s="5"/>
      <c r="V5" s="5"/>
      <c r="W5" s="6"/>
      <c r="X5" s="5"/>
      <c r="Y5" s="5"/>
      <c r="Z5" s="7"/>
      <c r="AA5" s="8"/>
      <c r="AD5" s="22" t="s">
        <v>19</v>
      </c>
      <c r="AE5" s="22"/>
      <c r="AF5" s="22"/>
      <c r="AG5" s="22"/>
      <c r="AH5" s="22"/>
      <c r="AI5" s="17">
        <v>30</v>
      </c>
      <c r="AJ5" s="17"/>
      <c r="AL5" s="25" t="s">
        <v>20</v>
      </c>
      <c r="AM5" s="25"/>
      <c r="AN5" s="26">
        <v>100</v>
      </c>
    </row>
    <row r="6" spans="2:53" ht="15" customHeight="1">
      <c r="N6" s="27" t="s">
        <v>21</v>
      </c>
      <c r="O6" s="27"/>
      <c r="P6" s="27"/>
      <c r="Q6" s="27"/>
      <c r="R6" s="27"/>
      <c r="S6" s="28"/>
      <c r="U6" s="5"/>
      <c r="V6" s="5"/>
      <c r="W6" s="6"/>
      <c r="X6" s="5"/>
      <c r="Y6" s="5"/>
      <c r="Z6" s="7"/>
      <c r="AA6" s="8"/>
      <c r="AD6" s="29" t="s">
        <v>22</v>
      </c>
      <c r="AE6" s="29"/>
      <c r="AF6" s="29"/>
      <c r="AG6" s="29"/>
      <c r="AH6" s="22"/>
      <c r="AI6" s="30">
        <v>40</v>
      </c>
      <c r="AJ6" s="30"/>
      <c r="AL6" s="31"/>
      <c r="AM6" s="31"/>
      <c r="AN6" s="23"/>
    </row>
    <row r="7" spans="2:53" ht="15" customHeight="1">
      <c r="C7" s="32" t="s">
        <v>23</v>
      </c>
      <c r="D7" s="33" t="s">
        <v>24</v>
      </c>
      <c r="E7" s="33"/>
      <c r="F7" s="33"/>
      <c r="G7" s="33"/>
      <c r="H7" s="33"/>
      <c r="I7" s="33"/>
      <c r="J7" s="33"/>
      <c r="K7" s="33"/>
      <c r="L7" s="33"/>
      <c r="N7" s="34" t="s">
        <v>25</v>
      </c>
      <c r="O7" s="34" t="s">
        <v>2</v>
      </c>
      <c r="P7" s="34" t="s">
        <v>3</v>
      </c>
      <c r="Q7" s="34" t="s">
        <v>4</v>
      </c>
      <c r="R7" s="34" t="s">
        <v>26</v>
      </c>
      <c r="S7" s="35" t="s">
        <v>27</v>
      </c>
      <c r="AC7" s="20" t="s">
        <v>28</v>
      </c>
      <c r="AD7" s="20"/>
      <c r="AE7" s="20"/>
      <c r="AF7" s="20"/>
      <c r="AG7" s="36"/>
      <c r="AH7" s="17" t="s">
        <v>29</v>
      </c>
      <c r="AI7" s="17"/>
      <c r="AJ7" s="17"/>
      <c r="AK7" s="17"/>
      <c r="AL7" s="17"/>
      <c r="AM7" s="17" t="s">
        <v>30</v>
      </c>
      <c r="AN7" s="17"/>
      <c r="AO7" s="17"/>
      <c r="AP7" s="17"/>
      <c r="AQ7" s="17"/>
      <c r="AR7" s="37" t="s">
        <v>31</v>
      </c>
      <c r="AS7" s="20"/>
      <c r="AT7" s="20"/>
      <c r="AU7" s="20"/>
      <c r="AV7" s="20"/>
      <c r="AW7" s="20" t="s">
        <v>32</v>
      </c>
      <c r="AX7" s="20"/>
      <c r="AY7" s="20"/>
      <c r="AZ7" s="20"/>
      <c r="BA7" s="20"/>
    </row>
    <row r="8" spans="2:53" ht="15" customHeight="1">
      <c r="B8" s="38">
        <v>1</v>
      </c>
      <c r="C8" s="39" t="s">
        <v>33</v>
      </c>
      <c r="D8" s="40" t="s">
        <v>34</v>
      </c>
      <c r="E8" s="41"/>
      <c r="F8" s="41"/>
      <c r="G8" s="41"/>
      <c r="H8" s="41"/>
      <c r="I8" s="41"/>
      <c r="J8" s="41"/>
      <c r="K8" s="41"/>
      <c r="L8" s="42"/>
      <c r="M8" s="23"/>
      <c r="N8" s="38"/>
      <c r="O8" s="38">
        <f t="shared" ref="O8:O44" si="0">U8*(AI$4/100)</f>
        <v>24</v>
      </c>
      <c r="P8" s="38">
        <f t="shared" ref="P8:P44" si="1">V8*(AI$5/100)</f>
        <v>30</v>
      </c>
      <c r="Q8" s="38">
        <f t="shared" ref="Q8:Q44" si="2">W8*(AI$6/100)</f>
        <v>40</v>
      </c>
      <c r="R8" s="43">
        <f t="shared" ref="R8:R44" si="3">(100/AI$3)*(AI$3-N8)</f>
        <v>100</v>
      </c>
      <c r="S8" s="44">
        <v>3</v>
      </c>
      <c r="T8" s="23"/>
      <c r="U8" s="38">
        <v>80</v>
      </c>
      <c r="V8" s="38">
        <v>100</v>
      </c>
      <c r="W8" s="38">
        <v>100</v>
      </c>
      <c r="X8" s="38"/>
      <c r="Y8" s="38"/>
      <c r="Z8" s="38"/>
      <c r="AA8" s="45">
        <f t="shared" ref="AA8:AA44" si="4">IF(W8&gt;=70,SUM(O8:Q8),0)</f>
        <v>94</v>
      </c>
      <c r="AC8" s="46" t="s">
        <v>35</v>
      </c>
      <c r="AD8" s="47"/>
      <c r="AE8" s="48" t="s">
        <v>36</v>
      </c>
      <c r="AF8" s="48"/>
      <c r="AG8" s="49"/>
      <c r="AH8" s="46" t="s">
        <v>37</v>
      </c>
      <c r="AI8" s="47"/>
      <c r="AJ8" s="50" t="s">
        <v>38</v>
      </c>
      <c r="AK8" s="50"/>
      <c r="AL8" s="51"/>
      <c r="AM8" s="46" t="s">
        <v>35</v>
      </c>
      <c r="AN8" s="47"/>
      <c r="AO8" s="50" t="s">
        <v>39</v>
      </c>
      <c r="AP8" s="50"/>
      <c r="AQ8" s="51"/>
      <c r="AR8" s="46" t="s">
        <v>35</v>
      </c>
      <c r="AS8" s="47"/>
      <c r="AT8" s="50" t="s">
        <v>40</v>
      </c>
      <c r="AU8" s="50"/>
      <c r="AV8" s="51"/>
      <c r="AW8" s="46" t="s">
        <v>35</v>
      </c>
      <c r="AX8" s="47"/>
      <c r="AY8" s="50" t="s">
        <v>40</v>
      </c>
      <c r="AZ8" s="50"/>
      <c r="BA8" s="51"/>
    </row>
    <row r="9" spans="2:53" ht="15" customHeight="1">
      <c r="B9" s="38">
        <v>2</v>
      </c>
      <c r="C9" s="39" t="s">
        <v>41</v>
      </c>
      <c r="D9" s="40" t="s">
        <v>42</v>
      </c>
      <c r="E9" s="41"/>
      <c r="F9" s="41"/>
      <c r="G9" s="41"/>
      <c r="H9" s="41"/>
      <c r="I9" s="41"/>
      <c r="J9" s="41"/>
      <c r="K9" s="41"/>
      <c r="L9" s="42"/>
      <c r="M9" s="52"/>
      <c r="N9" s="38"/>
      <c r="O9" s="38">
        <f t="shared" si="0"/>
        <v>30</v>
      </c>
      <c r="P9" s="38">
        <f t="shared" si="1"/>
        <v>30</v>
      </c>
      <c r="Q9" s="38">
        <f t="shared" si="2"/>
        <v>40</v>
      </c>
      <c r="R9" s="43">
        <f t="shared" si="3"/>
        <v>100</v>
      </c>
      <c r="S9" s="44">
        <v>2</v>
      </c>
      <c r="T9" s="52"/>
      <c r="U9" s="38">
        <v>100</v>
      </c>
      <c r="V9" s="38">
        <v>100</v>
      </c>
      <c r="W9" s="38">
        <v>100</v>
      </c>
      <c r="X9" s="38"/>
      <c r="Y9" s="38"/>
      <c r="Z9" s="38"/>
      <c r="AA9" s="45">
        <f t="shared" si="4"/>
        <v>100</v>
      </c>
      <c r="AC9" s="53" t="s">
        <v>43</v>
      </c>
      <c r="AD9" s="37"/>
      <c r="AE9" s="54">
        <v>42765</v>
      </c>
      <c r="AF9" s="55"/>
      <c r="AG9" s="56"/>
      <c r="AH9" s="53" t="s">
        <v>43</v>
      </c>
      <c r="AI9" s="37"/>
      <c r="AJ9" s="54">
        <v>42766</v>
      </c>
      <c r="AK9" s="55"/>
      <c r="AL9" s="56"/>
      <c r="AM9" s="53" t="s">
        <v>43</v>
      </c>
      <c r="AN9" s="37"/>
      <c r="AO9" s="54">
        <v>42767</v>
      </c>
      <c r="AP9" s="55"/>
      <c r="AQ9" s="56"/>
      <c r="AR9" s="53" t="s">
        <v>43</v>
      </c>
      <c r="AS9" s="37"/>
      <c r="AT9" s="54">
        <v>42768</v>
      </c>
      <c r="AU9" s="55"/>
      <c r="AV9" s="56"/>
      <c r="AW9" s="53" t="s">
        <v>43</v>
      </c>
      <c r="AX9" s="37"/>
      <c r="AY9" s="54">
        <v>42769</v>
      </c>
      <c r="AZ9" s="55"/>
      <c r="BA9" s="56"/>
    </row>
    <row r="10" spans="2:53" ht="15" customHeight="1">
      <c r="B10" s="38">
        <v>3</v>
      </c>
      <c r="C10" s="39" t="s">
        <v>44</v>
      </c>
      <c r="D10" s="40" t="s">
        <v>45</v>
      </c>
      <c r="E10" s="41"/>
      <c r="F10" s="41"/>
      <c r="G10" s="41"/>
      <c r="H10" s="41"/>
      <c r="I10" s="41"/>
      <c r="J10" s="41"/>
      <c r="K10" s="41"/>
      <c r="L10" s="42"/>
      <c r="M10" s="23"/>
      <c r="N10" s="38">
        <v>1</v>
      </c>
      <c r="O10" s="38">
        <f t="shared" si="0"/>
        <v>30</v>
      </c>
      <c r="P10" s="38">
        <f t="shared" si="1"/>
        <v>30</v>
      </c>
      <c r="Q10" s="38">
        <f t="shared" si="2"/>
        <v>40</v>
      </c>
      <c r="R10" s="43">
        <f t="shared" si="3"/>
        <v>93.333333333333343</v>
      </c>
      <c r="S10" s="44">
        <v>7</v>
      </c>
      <c r="T10" s="23"/>
      <c r="U10" s="38">
        <v>100</v>
      </c>
      <c r="V10" s="38">
        <v>100</v>
      </c>
      <c r="W10" s="38">
        <v>100</v>
      </c>
      <c r="X10" s="38"/>
      <c r="Y10" s="38"/>
      <c r="Z10" s="38"/>
      <c r="AA10" s="45">
        <f t="shared" si="4"/>
        <v>100</v>
      </c>
      <c r="AC10" s="57" t="s">
        <v>46</v>
      </c>
      <c r="AD10" s="58"/>
      <c r="AE10" s="58"/>
      <c r="AF10" s="58"/>
      <c r="AG10" s="59"/>
      <c r="AH10" s="57" t="s">
        <v>47</v>
      </c>
      <c r="AI10" s="58"/>
      <c r="AJ10" s="58"/>
      <c r="AK10" s="58"/>
      <c r="AL10" s="59"/>
      <c r="AM10" s="57" t="s">
        <v>48</v>
      </c>
      <c r="AN10" s="58"/>
      <c r="AO10" s="58"/>
      <c r="AP10" s="58"/>
      <c r="AQ10" s="59"/>
      <c r="AR10" s="57" t="s">
        <v>49</v>
      </c>
      <c r="AS10" s="58"/>
      <c r="AT10" s="58"/>
      <c r="AU10" s="58"/>
      <c r="AV10" s="59"/>
      <c r="AW10" s="57" t="s">
        <v>49</v>
      </c>
      <c r="AX10" s="58"/>
      <c r="AY10" s="58"/>
      <c r="AZ10" s="58"/>
      <c r="BA10" s="59"/>
    </row>
    <row r="11" spans="2:53" ht="15" customHeight="1">
      <c r="B11" s="38">
        <v>4</v>
      </c>
      <c r="C11" s="39" t="s">
        <v>50</v>
      </c>
      <c r="D11" s="40" t="s">
        <v>51</v>
      </c>
      <c r="E11" s="41"/>
      <c r="F11" s="41"/>
      <c r="G11" s="41"/>
      <c r="H11" s="41"/>
      <c r="I11" s="41"/>
      <c r="J11" s="41"/>
      <c r="K11" s="41"/>
      <c r="L11" s="42"/>
      <c r="M11" s="23"/>
      <c r="N11" s="38"/>
      <c r="O11" s="38">
        <f t="shared" si="0"/>
        <v>30</v>
      </c>
      <c r="P11" s="38">
        <f t="shared" si="1"/>
        <v>30</v>
      </c>
      <c r="Q11" s="38">
        <f t="shared" si="2"/>
        <v>40</v>
      </c>
      <c r="R11" s="43">
        <f t="shared" si="3"/>
        <v>100</v>
      </c>
      <c r="S11" s="44">
        <v>5</v>
      </c>
      <c r="T11" s="23"/>
      <c r="U11" s="38">
        <v>100</v>
      </c>
      <c r="V11" s="38">
        <v>100</v>
      </c>
      <c r="W11" s="38">
        <v>100</v>
      </c>
      <c r="X11" s="38"/>
      <c r="Y11" s="38"/>
      <c r="Z11" s="38"/>
      <c r="AA11" s="45">
        <f t="shared" si="4"/>
        <v>100</v>
      </c>
      <c r="AC11" s="57"/>
      <c r="AD11" s="58"/>
      <c r="AE11" s="58"/>
      <c r="AF11" s="58"/>
      <c r="AG11" s="59"/>
      <c r="AH11" s="57"/>
      <c r="AI11" s="58"/>
      <c r="AJ11" s="58"/>
      <c r="AK11" s="58"/>
      <c r="AL11" s="59"/>
      <c r="AM11" s="57"/>
      <c r="AN11" s="58"/>
      <c r="AO11" s="58"/>
      <c r="AP11" s="58"/>
      <c r="AQ11" s="59"/>
      <c r="AR11" s="57"/>
      <c r="AS11" s="58"/>
      <c r="AT11" s="58"/>
      <c r="AU11" s="58"/>
      <c r="AV11" s="59"/>
      <c r="AW11" s="57"/>
      <c r="AX11" s="58"/>
      <c r="AY11" s="58"/>
      <c r="AZ11" s="58"/>
      <c r="BA11" s="59"/>
    </row>
    <row r="12" spans="2:53" ht="15" customHeight="1">
      <c r="B12" s="38">
        <v>5</v>
      </c>
      <c r="C12" s="39" t="s">
        <v>52</v>
      </c>
      <c r="D12" s="40" t="s">
        <v>53</v>
      </c>
      <c r="E12" s="41"/>
      <c r="F12" s="41"/>
      <c r="G12" s="41"/>
      <c r="H12" s="41"/>
      <c r="I12" s="41"/>
      <c r="J12" s="41"/>
      <c r="K12" s="41"/>
      <c r="L12" s="42"/>
      <c r="M12" s="52"/>
      <c r="N12" s="38"/>
      <c r="O12" s="38">
        <f t="shared" si="0"/>
        <v>30</v>
      </c>
      <c r="P12" s="38">
        <f t="shared" si="1"/>
        <v>30</v>
      </c>
      <c r="Q12" s="38">
        <f t="shared" si="2"/>
        <v>40</v>
      </c>
      <c r="R12" s="43">
        <f t="shared" si="3"/>
        <v>100</v>
      </c>
      <c r="S12" s="44">
        <v>1</v>
      </c>
      <c r="T12" s="23"/>
      <c r="U12" s="38">
        <v>100</v>
      </c>
      <c r="V12" s="38">
        <v>100</v>
      </c>
      <c r="W12" s="38">
        <v>100</v>
      </c>
      <c r="X12" s="38"/>
      <c r="Y12" s="38"/>
      <c r="Z12" s="38"/>
      <c r="AA12" s="45">
        <f t="shared" si="4"/>
        <v>100</v>
      </c>
      <c r="AC12" s="57"/>
      <c r="AD12" s="58"/>
      <c r="AE12" s="58"/>
      <c r="AF12" s="58"/>
      <c r="AG12" s="59"/>
      <c r="AH12" s="57"/>
      <c r="AI12" s="58"/>
      <c r="AJ12" s="58"/>
      <c r="AK12" s="58"/>
      <c r="AL12" s="59"/>
      <c r="AM12" s="57"/>
      <c r="AN12" s="58"/>
      <c r="AO12" s="58"/>
      <c r="AP12" s="58"/>
      <c r="AQ12" s="59"/>
      <c r="AR12" s="57"/>
      <c r="AS12" s="58"/>
      <c r="AT12" s="58"/>
      <c r="AU12" s="58"/>
      <c r="AV12" s="59"/>
      <c r="AW12" s="57"/>
      <c r="AX12" s="58"/>
      <c r="AY12" s="58"/>
      <c r="AZ12" s="58"/>
      <c r="BA12" s="59"/>
    </row>
    <row r="13" spans="2:53" ht="15" customHeight="1">
      <c r="B13" s="38">
        <v>6</v>
      </c>
      <c r="C13" s="39" t="s">
        <v>54</v>
      </c>
      <c r="D13" s="40" t="s">
        <v>55</v>
      </c>
      <c r="E13" s="41"/>
      <c r="F13" s="41"/>
      <c r="G13" s="41"/>
      <c r="H13" s="41"/>
      <c r="I13" s="41"/>
      <c r="J13" s="41"/>
      <c r="K13" s="41"/>
      <c r="L13" s="42"/>
      <c r="M13" s="52"/>
      <c r="N13" s="38"/>
      <c r="O13" s="38">
        <f t="shared" si="0"/>
        <v>30</v>
      </c>
      <c r="P13" s="38">
        <f t="shared" si="1"/>
        <v>30</v>
      </c>
      <c r="Q13" s="38">
        <f t="shared" si="2"/>
        <v>40</v>
      </c>
      <c r="R13" s="43">
        <f t="shared" si="3"/>
        <v>100</v>
      </c>
      <c r="S13" s="44">
        <v>5</v>
      </c>
      <c r="T13" s="52"/>
      <c r="U13" s="38">
        <v>100</v>
      </c>
      <c r="V13" s="38">
        <v>100</v>
      </c>
      <c r="W13" s="38">
        <v>100</v>
      </c>
      <c r="X13" s="38"/>
      <c r="Y13" s="38"/>
      <c r="Z13" s="38"/>
      <c r="AA13" s="45">
        <f t="shared" si="4"/>
        <v>100</v>
      </c>
      <c r="AC13" s="57"/>
      <c r="AD13" s="58"/>
      <c r="AE13" s="58"/>
      <c r="AF13" s="58"/>
      <c r="AG13" s="59"/>
      <c r="AH13" s="57"/>
      <c r="AI13" s="58"/>
      <c r="AJ13" s="58"/>
      <c r="AK13" s="58"/>
      <c r="AL13" s="59"/>
      <c r="AM13" s="57"/>
      <c r="AN13" s="58"/>
      <c r="AO13" s="58"/>
      <c r="AP13" s="58"/>
      <c r="AQ13" s="59"/>
      <c r="AR13" s="57"/>
      <c r="AS13" s="58"/>
      <c r="AT13" s="58"/>
      <c r="AU13" s="58"/>
      <c r="AV13" s="59"/>
      <c r="AW13" s="57"/>
      <c r="AX13" s="58"/>
      <c r="AY13" s="58"/>
      <c r="AZ13" s="58"/>
      <c r="BA13" s="59"/>
    </row>
    <row r="14" spans="2:53" ht="15.75" customHeight="1">
      <c r="B14" s="38">
        <v>7</v>
      </c>
      <c r="C14" s="39" t="s">
        <v>56</v>
      </c>
      <c r="D14" s="40" t="s">
        <v>57</v>
      </c>
      <c r="E14" s="41"/>
      <c r="F14" s="41"/>
      <c r="G14" s="41"/>
      <c r="H14" s="41"/>
      <c r="I14" s="41"/>
      <c r="J14" s="41"/>
      <c r="K14" s="41"/>
      <c r="L14" s="42"/>
      <c r="M14" s="52"/>
      <c r="N14" s="38"/>
      <c r="O14" s="38">
        <f t="shared" si="0"/>
        <v>21</v>
      </c>
      <c r="P14" s="38">
        <f t="shared" si="1"/>
        <v>30</v>
      </c>
      <c r="Q14" s="38">
        <f t="shared" si="2"/>
        <v>40</v>
      </c>
      <c r="R14" s="43">
        <f t="shared" si="3"/>
        <v>100</v>
      </c>
      <c r="S14" s="44">
        <v>4</v>
      </c>
      <c r="T14" s="52"/>
      <c r="U14" s="38">
        <v>70</v>
      </c>
      <c r="V14" s="38">
        <v>100</v>
      </c>
      <c r="W14" s="38">
        <v>100</v>
      </c>
      <c r="X14" s="38"/>
      <c r="Y14" s="38"/>
      <c r="Z14" s="38"/>
      <c r="AA14" s="45">
        <f t="shared" si="4"/>
        <v>91</v>
      </c>
      <c r="AC14" s="57"/>
      <c r="AD14" s="58"/>
      <c r="AE14" s="58"/>
      <c r="AF14" s="58"/>
      <c r="AG14" s="59"/>
      <c r="AH14" s="57"/>
      <c r="AI14" s="58"/>
      <c r="AJ14" s="58"/>
      <c r="AK14" s="58"/>
      <c r="AL14" s="59"/>
      <c r="AM14" s="57"/>
      <c r="AN14" s="58"/>
      <c r="AO14" s="58"/>
      <c r="AP14" s="58"/>
      <c r="AQ14" s="59"/>
      <c r="AR14" s="57"/>
      <c r="AS14" s="58"/>
      <c r="AT14" s="58"/>
      <c r="AU14" s="58"/>
      <c r="AV14" s="59"/>
      <c r="AW14" s="57"/>
      <c r="AX14" s="58"/>
      <c r="AY14" s="58"/>
      <c r="AZ14" s="58"/>
      <c r="BA14" s="59"/>
    </row>
    <row r="15" spans="2:53" ht="15" customHeight="1" thickBot="1">
      <c r="B15" s="38">
        <v>8</v>
      </c>
      <c r="C15" s="39" t="s">
        <v>58</v>
      </c>
      <c r="D15" s="40" t="s">
        <v>59</v>
      </c>
      <c r="E15" s="41"/>
      <c r="F15" s="41"/>
      <c r="G15" s="41"/>
      <c r="H15" s="41"/>
      <c r="I15" s="41"/>
      <c r="J15" s="41"/>
      <c r="K15" s="41"/>
      <c r="L15" s="42"/>
      <c r="M15" s="52"/>
      <c r="N15" s="38">
        <v>1</v>
      </c>
      <c r="O15" s="38">
        <f t="shared" si="0"/>
        <v>22.5</v>
      </c>
      <c r="P15" s="38">
        <f t="shared" si="1"/>
        <v>30</v>
      </c>
      <c r="Q15" s="38">
        <f t="shared" si="2"/>
        <v>40</v>
      </c>
      <c r="R15" s="43">
        <f t="shared" si="3"/>
        <v>93.333333333333343</v>
      </c>
      <c r="S15" s="44">
        <v>2</v>
      </c>
      <c r="T15" s="52"/>
      <c r="U15" s="38">
        <v>75</v>
      </c>
      <c r="V15" s="38">
        <v>100</v>
      </c>
      <c r="W15" s="38">
        <v>100</v>
      </c>
      <c r="X15" s="38"/>
      <c r="Y15" s="38"/>
      <c r="Z15" s="38"/>
      <c r="AA15" s="45">
        <f t="shared" si="4"/>
        <v>92.5</v>
      </c>
      <c r="AC15" s="60"/>
      <c r="AD15" s="61"/>
      <c r="AE15" s="61"/>
      <c r="AF15" s="61"/>
      <c r="AG15" s="62"/>
      <c r="AH15" s="60"/>
      <c r="AI15" s="61"/>
      <c r="AJ15" s="61"/>
      <c r="AK15" s="61"/>
      <c r="AL15" s="62"/>
      <c r="AM15" s="60"/>
      <c r="AN15" s="61"/>
      <c r="AO15" s="61"/>
      <c r="AP15" s="61"/>
      <c r="AQ15" s="62"/>
      <c r="AR15" s="60"/>
      <c r="AS15" s="61"/>
      <c r="AT15" s="61"/>
      <c r="AU15" s="61"/>
      <c r="AV15" s="62"/>
      <c r="AW15" s="60"/>
      <c r="AX15" s="61"/>
      <c r="AY15" s="61"/>
      <c r="AZ15" s="61"/>
      <c r="BA15" s="62"/>
    </row>
    <row r="16" spans="2:53" ht="15" customHeight="1">
      <c r="B16" s="38">
        <v>9</v>
      </c>
      <c r="C16" s="39" t="s">
        <v>60</v>
      </c>
      <c r="D16" s="40" t="s">
        <v>61</v>
      </c>
      <c r="E16" s="41"/>
      <c r="F16" s="41"/>
      <c r="G16" s="41"/>
      <c r="H16" s="41"/>
      <c r="I16" s="41"/>
      <c r="J16" s="41"/>
      <c r="K16" s="41"/>
      <c r="L16" s="42"/>
      <c r="M16" s="23"/>
      <c r="N16" s="38">
        <v>1</v>
      </c>
      <c r="O16" s="38">
        <f t="shared" si="0"/>
        <v>21</v>
      </c>
      <c r="P16" s="38">
        <f t="shared" si="1"/>
        <v>30</v>
      </c>
      <c r="Q16" s="38">
        <f t="shared" si="2"/>
        <v>40</v>
      </c>
      <c r="R16" s="43">
        <f t="shared" si="3"/>
        <v>93.333333333333343</v>
      </c>
      <c r="S16" s="44">
        <v>2</v>
      </c>
      <c r="T16" s="23"/>
      <c r="U16" s="38">
        <v>70</v>
      </c>
      <c r="V16" s="38">
        <v>100</v>
      </c>
      <c r="W16" s="38">
        <v>100</v>
      </c>
      <c r="X16" s="38"/>
      <c r="Y16" s="38"/>
      <c r="Z16" s="38"/>
      <c r="AA16" s="45">
        <f t="shared" si="4"/>
        <v>91</v>
      </c>
      <c r="AC16" s="63" t="s">
        <v>62</v>
      </c>
      <c r="AD16" s="64"/>
      <c r="AE16" s="65"/>
      <c r="AF16" s="65"/>
      <c r="AG16" s="66"/>
      <c r="AH16" s="67" t="s">
        <v>35</v>
      </c>
      <c r="AI16" s="68"/>
      <c r="AJ16" s="50" t="s">
        <v>40</v>
      </c>
      <c r="AK16" s="50"/>
      <c r="AL16" s="51"/>
      <c r="AM16" s="67" t="s">
        <v>35</v>
      </c>
      <c r="AN16" s="68"/>
      <c r="AO16" s="50" t="s">
        <v>40</v>
      </c>
      <c r="AP16" s="50"/>
      <c r="AQ16" s="51"/>
      <c r="AR16" s="67" t="s">
        <v>35</v>
      </c>
      <c r="AS16" s="68"/>
      <c r="AT16" s="50" t="s">
        <v>40</v>
      </c>
      <c r="AU16" s="50"/>
      <c r="AV16" s="51"/>
      <c r="AW16" s="67" t="s">
        <v>62</v>
      </c>
      <c r="AX16" s="68"/>
      <c r="AY16" s="50" t="s">
        <v>63</v>
      </c>
      <c r="AZ16" s="50"/>
      <c r="BA16" s="51"/>
    </row>
    <row r="17" spans="2:53" ht="15" customHeight="1">
      <c r="B17" s="38">
        <v>10</v>
      </c>
      <c r="C17" s="39" t="s">
        <v>64</v>
      </c>
      <c r="D17" s="40" t="s">
        <v>65</v>
      </c>
      <c r="E17" s="41"/>
      <c r="F17" s="41"/>
      <c r="G17" s="41"/>
      <c r="H17" s="41"/>
      <c r="I17" s="41"/>
      <c r="J17" s="41"/>
      <c r="K17" s="41"/>
      <c r="L17" s="42"/>
      <c r="M17" s="23"/>
      <c r="N17" s="38">
        <v>1</v>
      </c>
      <c r="O17" s="38">
        <f t="shared" si="0"/>
        <v>24</v>
      </c>
      <c r="P17" s="38">
        <f t="shared" si="1"/>
        <v>30</v>
      </c>
      <c r="Q17" s="38">
        <f t="shared" si="2"/>
        <v>40</v>
      </c>
      <c r="R17" s="43">
        <f t="shared" si="3"/>
        <v>93.333333333333343</v>
      </c>
      <c r="S17" s="44">
        <v>5</v>
      </c>
      <c r="T17" s="23"/>
      <c r="U17" s="38">
        <v>80</v>
      </c>
      <c r="V17" s="38">
        <v>100</v>
      </c>
      <c r="W17" s="38">
        <v>100</v>
      </c>
      <c r="X17" s="38"/>
      <c r="Y17" s="38"/>
      <c r="Z17" s="38"/>
      <c r="AA17" s="45">
        <f t="shared" si="4"/>
        <v>94</v>
      </c>
      <c r="AC17" s="69" t="s">
        <v>43</v>
      </c>
      <c r="AD17" s="70"/>
      <c r="AE17" s="71"/>
      <c r="AF17" s="72"/>
      <c r="AG17" s="73"/>
      <c r="AH17" s="53" t="s">
        <v>43</v>
      </c>
      <c r="AI17" s="37"/>
      <c r="AJ17" s="54">
        <v>42773</v>
      </c>
      <c r="AK17" s="55"/>
      <c r="AL17" s="56"/>
      <c r="AM17" s="53" t="s">
        <v>43</v>
      </c>
      <c r="AN17" s="37"/>
      <c r="AO17" s="54">
        <v>42774</v>
      </c>
      <c r="AP17" s="55"/>
      <c r="AQ17" s="56"/>
      <c r="AR17" s="53" t="s">
        <v>43</v>
      </c>
      <c r="AS17" s="37"/>
      <c r="AT17" s="54">
        <v>42775</v>
      </c>
      <c r="AU17" s="55"/>
      <c r="AV17" s="56"/>
      <c r="AW17" s="53" t="s">
        <v>43</v>
      </c>
      <c r="AX17" s="37"/>
      <c r="AY17" s="54">
        <v>42776</v>
      </c>
      <c r="AZ17" s="55"/>
      <c r="BA17" s="56"/>
    </row>
    <row r="18" spans="2:53" ht="15" customHeight="1">
      <c r="B18" s="38">
        <v>11</v>
      </c>
      <c r="C18" s="39" t="s">
        <v>66</v>
      </c>
      <c r="D18" s="40" t="s">
        <v>67</v>
      </c>
      <c r="E18" s="41"/>
      <c r="F18" s="41"/>
      <c r="G18" s="41"/>
      <c r="H18" s="41"/>
      <c r="I18" s="41"/>
      <c r="J18" s="41"/>
      <c r="K18" s="41"/>
      <c r="L18" s="42"/>
      <c r="M18" s="52"/>
      <c r="N18" s="38"/>
      <c r="O18" s="38">
        <f t="shared" si="0"/>
        <v>30</v>
      </c>
      <c r="P18" s="38">
        <f t="shared" si="1"/>
        <v>30</v>
      </c>
      <c r="Q18" s="38">
        <f t="shared" si="2"/>
        <v>40</v>
      </c>
      <c r="R18" s="43">
        <f t="shared" si="3"/>
        <v>100</v>
      </c>
      <c r="S18" s="44">
        <v>3</v>
      </c>
      <c r="T18" s="52"/>
      <c r="U18" s="38">
        <v>100</v>
      </c>
      <c r="V18" s="38">
        <v>100</v>
      </c>
      <c r="W18" s="38">
        <v>100</v>
      </c>
      <c r="X18" s="38"/>
      <c r="Y18" s="38"/>
      <c r="Z18" s="38"/>
      <c r="AA18" s="45">
        <f t="shared" si="4"/>
        <v>100</v>
      </c>
      <c r="AC18" s="74"/>
      <c r="AD18" s="75"/>
      <c r="AE18" s="75"/>
      <c r="AF18" s="75"/>
      <c r="AG18" s="76"/>
      <c r="AH18" s="57" t="s">
        <v>68</v>
      </c>
      <c r="AI18" s="58"/>
      <c r="AJ18" s="58"/>
      <c r="AK18" s="58"/>
      <c r="AL18" s="59"/>
      <c r="AM18" s="77" t="s">
        <v>69</v>
      </c>
      <c r="AN18" s="78"/>
      <c r="AO18" s="78"/>
      <c r="AP18" s="78"/>
      <c r="AQ18" s="79"/>
      <c r="AR18" s="77" t="s">
        <v>70</v>
      </c>
      <c r="AS18" s="78"/>
      <c r="AT18" s="78"/>
      <c r="AU18" s="78"/>
      <c r="AV18" s="79"/>
      <c r="AW18" s="77" t="s">
        <v>71</v>
      </c>
      <c r="AX18" s="78"/>
      <c r="AY18" s="78"/>
      <c r="AZ18" s="78"/>
      <c r="BA18" s="79"/>
    </row>
    <row r="19" spans="2:53" ht="15" customHeight="1">
      <c r="B19" s="38">
        <v>12</v>
      </c>
      <c r="C19" s="39" t="s">
        <v>72</v>
      </c>
      <c r="D19" s="40" t="s">
        <v>73</v>
      </c>
      <c r="E19" s="41"/>
      <c r="F19" s="41"/>
      <c r="G19" s="41"/>
      <c r="H19" s="41"/>
      <c r="I19" s="41"/>
      <c r="J19" s="41"/>
      <c r="K19" s="41"/>
      <c r="L19" s="42"/>
      <c r="M19" s="23"/>
      <c r="N19" s="38"/>
      <c r="O19" s="38">
        <f t="shared" si="0"/>
        <v>30</v>
      </c>
      <c r="P19" s="38">
        <f t="shared" si="1"/>
        <v>30</v>
      </c>
      <c r="Q19" s="38">
        <f t="shared" si="2"/>
        <v>40</v>
      </c>
      <c r="R19" s="43">
        <f t="shared" si="3"/>
        <v>100</v>
      </c>
      <c r="S19" s="44">
        <v>2</v>
      </c>
      <c r="T19" s="23"/>
      <c r="U19" s="38">
        <v>100</v>
      </c>
      <c r="V19" s="38">
        <v>100</v>
      </c>
      <c r="W19" s="38">
        <v>100</v>
      </c>
      <c r="X19" s="38"/>
      <c r="Y19" s="38"/>
      <c r="Z19" s="38"/>
      <c r="AA19" s="45">
        <f t="shared" si="4"/>
        <v>100</v>
      </c>
      <c r="AC19" s="74"/>
      <c r="AD19" s="75"/>
      <c r="AE19" s="75"/>
      <c r="AF19" s="75"/>
      <c r="AG19" s="76"/>
      <c r="AH19" s="57"/>
      <c r="AI19" s="58"/>
      <c r="AJ19" s="58"/>
      <c r="AK19" s="58"/>
      <c r="AL19" s="59"/>
      <c r="AM19" s="57"/>
      <c r="AN19" s="58"/>
      <c r="AO19" s="58"/>
      <c r="AP19" s="58"/>
      <c r="AQ19" s="59"/>
      <c r="AR19" s="57"/>
      <c r="AS19" s="58"/>
      <c r="AT19" s="58"/>
      <c r="AU19" s="58"/>
      <c r="AV19" s="59"/>
      <c r="AW19" s="57"/>
      <c r="AX19" s="58"/>
      <c r="AY19" s="58"/>
      <c r="AZ19" s="58"/>
      <c r="BA19" s="59"/>
    </row>
    <row r="20" spans="2:53" ht="15" customHeight="1">
      <c r="B20" s="38">
        <v>13</v>
      </c>
      <c r="C20" s="39" t="s">
        <v>74</v>
      </c>
      <c r="D20" s="40" t="s">
        <v>75</v>
      </c>
      <c r="E20" s="41"/>
      <c r="F20" s="41"/>
      <c r="G20" s="41"/>
      <c r="H20" s="41"/>
      <c r="I20" s="41"/>
      <c r="J20" s="41"/>
      <c r="K20" s="41"/>
      <c r="L20" s="42"/>
      <c r="M20" s="52"/>
      <c r="N20" s="38"/>
      <c r="O20" s="38">
        <f t="shared" si="0"/>
        <v>21</v>
      </c>
      <c r="P20" s="38">
        <f t="shared" si="1"/>
        <v>30</v>
      </c>
      <c r="Q20" s="38">
        <f t="shared" si="2"/>
        <v>40</v>
      </c>
      <c r="R20" s="43">
        <f t="shared" si="3"/>
        <v>100</v>
      </c>
      <c r="S20" s="44">
        <v>3</v>
      </c>
      <c r="T20" s="23"/>
      <c r="U20" s="38">
        <v>70</v>
      </c>
      <c r="V20" s="38">
        <v>100</v>
      </c>
      <c r="W20" s="38">
        <v>100</v>
      </c>
      <c r="X20" s="38"/>
      <c r="Y20" s="38"/>
      <c r="Z20" s="38"/>
      <c r="AA20" s="45">
        <f t="shared" si="4"/>
        <v>91</v>
      </c>
      <c r="AC20" s="74"/>
      <c r="AD20" s="75"/>
      <c r="AE20" s="75"/>
      <c r="AF20" s="75"/>
      <c r="AG20" s="76"/>
      <c r="AH20" s="57"/>
      <c r="AI20" s="58"/>
      <c r="AJ20" s="58"/>
      <c r="AK20" s="58"/>
      <c r="AL20" s="59"/>
      <c r="AM20" s="57"/>
      <c r="AN20" s="58"/>
      <c r="AO20" s="58"/>
      <c r="AP20" s="58"/>
      <c r="AQ20" s="59"/>
      <c r="AR20" s="57"/>
      <c r="AS20" s="58"/>
      <c r="AT20" s="58"/>
      <c r="AU20" s="58"/>
      <c r="AV20" s="59"/>
      <c r="AW20" s="57"/>
      <c r="AX20" s="58"/>
      <c r="AY20" s="58"/>
      <c r="AZ20" s="58"/>
      <c r="BA20" s="59"/>
    </row>
    <row r="21" spans="2:53" ht="15" customHeight="1">
      <c r="B21" s="38">
        <v>14</v>
      </c>
      <c r="C21" s="39" t="s">
        <v>76</v>
      </c>
      <c r="D21" s="40" t="s">
        <v>77</v>
      </c>
      <c r="E21" s="41"/>
      <c r="F21" s="41"/>
      <c r="G21" s="41"/>
      <c r="H21" s="41"/>
      <c r="I21" s="41"/>
      <c r="J21" s="41"/>
      <c r="K21" s="41"/>
      <c r="L21" s="42"/>
      <c r="M21" s="23"/>
      <c r="N21" s="38"/>
      <c r="O21" s="38">
        <f t="shared" si="0"/>
        <v>21</v>
      </c>
      <c r="P21" s="38">
        <f t="shared" si="1"/>
        <v>30</v>
      </c>
      <c r="Q21" s="38">
        <f t="shared" si="2"/>
        <v>40</v>
      </c>
      <c r="R21" s="43">
        <f t="shared" si="3"/>
        <v>100</v>
      </c>
      <c r="S21" s="44">
        <v>3</v>
      </c>
      <c r="T21" s="23"/>
      <c r="U21" s="38">
        <v>70</v>
      </c>
      <c r="V21" s="38">
        <v>100</v>
      </c>
      <c r="W21" s="38">
        <v>100</v>
      </c>
      <c r="X21" s="38"/>
      <c r="Y21" s="38"/>
      <c r="Z21" s="38"/>
      <c r="AA21" s="45">
        <f t="shared" si="4"/>
        <v>91</v>
      </c>
      <c r="AC21" s="74"/>
      <c r="AD21" s="75"/>
      <c r="AE21" s="75"/>
      <c r="AF21" s="75"/>
      <c r="AG21" s="76"/>
      <c r="AH21" s="57"/>
      <c r="AI21" s="58"/>
      <c r="AJ21" s="58"/>
      <c r="AK21" s="58"/>
      <c r="AL21" s="59"/>
      <c r="AM21" s="57"/>
      <c r="AN21" s="58"/>
      <c r="AO21" s="58"/>
      <c r="AP21" s="58"/>
      <c r="AQ21" s="59"/>
      <c r="AR21" s="57"/>
      <c r="AS21" s="58"/>
      <c r="AT21" s="58"/>
      <c r="AU21" s="58"/>
      <c r="AV21" s="59"/>
      <c r="AW21" s="57"/>
      <c r="AX21" s="58"/>
      <c r="AY21" s="58"/>
      <c r="AZ21" s="58"/>
      <c r="BA21" s="59"/>
    </row>
    <row r="22" spans="2:53" ht="15.75" customHeight="1">
      <c r="B22" s="38">
        <v>15</v>
      </c>
      <c r="C22" s="39" t="s">
        <v>78</v>
      </c>
      <c r="D22" s="40" t="s">
        <v>79</v>
      </c>
      <c r="E22" s="41"/>
      <c r="F22" s="41"/>
      <c r="G22" s="41"/>
      <c r="H22" s="41"/>
      <c r="I22" s="41"/>
      <c r="J22" s="41"/>
      <c r="K22" s="41"/>
      <c r="L22" s="42"/>
      <c r="M22" s="23"/>
      <c r="N22" s="38"/>
      <c r="O22" s="38">
        <f t="shared" si="0"/>
        <v>30</v>
      </c>
      <c r="P22" s="38">
        <f t="shared" si="1"/>
        <v>30</v>
      </c>
      <c r="Q22" s="38">
        <f t="shared" si="2"/>
        <v>40</v>
      </c>
      <c r="R22" s="43">
        <f t="shared" si="3"/>
        <v>100</v>
      </c>
      <c r="S22" s="44">
        <v>1</v>
      </c>
      <c r="T22" s="52"/>
      <c r="U22" s="38">
        <v>100</v>
      </c>
      <c r="V22" s="38">
        <v>100</v>
      </c>
      <c r="W22" s="38">
        <v>100</v>
      </c>
      <c r="X22" s="38"/>
      <c r="Y22" s="38"/>
      <c r="Z22" s="38"/>
      <c r="AA22" s="45">
        <f t="shared" si="4"/>
        <v>100</v>
      </c>
      <c r="AC22" s="74"/>
      <c r="AD22" s="75"/>
      <c r="AE22" s="75"/>
      <c r="AF22" s="75"/>
      <c r="AG22" s="76"/>
      <c r="AH22" s="57"/>
      <c r="AI22" s="58"/>
      <c r="AJ22" s="58"/>
      <c r="AK22" s="58"/>
      <c r="AL22" s="59"/>
      <c r="AM22" s="57"/>
      <c r="AN22" s="58"/>
      <c r="AO22" s="58"/>
      <c r="AP22" s="58"/>
      <c r="AQ22" s="59"/>
      <c r="AR22" s="57"/>
      <c r="AS22" s="58"/>
      <c r="AT22" s="58"/>
      <c r="AU22" s="58"/>
      <c r="AV22" s="59"/>
      <c r="AW22" s="57"/>
      <c r="AX22" s="58"/>
      <c r="AY22" s="58"/>
      <c r="AZ22" s="58"/>
      <c r="BA22" s="59"/>
    </row>
    <row r="23" spans="2:53" ht="15" customHeight="1" thickBot="1">
      <c r="B23" s="38">
        <v>16</v>
      </c>
      <c r="C23" s="39" t="s">
        <v>80</v>
      </c>
      <c r="D23" s="40" t="s">
        <v>81</v>
      </c>
      <c r="E23" s="41"/>
      <c r="F23" s="41"/>
      <c r="G23" s="41"/>
      <c r="H23" s="41"/>
      <c r="I23" s="41"/>
      <c r="J23" s="41"/>
      <c r="K23" s="41"/>
      <c r="L23" s="42"/>
      <c r="M23" s="52"/>
      <c r="N23" s="38">
        <v>2</v>
      </c>
      <c r="O23" s="38">
        <f t="shared" si="0"/>
        <v>25.5</v>
      </c>
      <c r="P23" s="38">
        <f t="shared" si="1"/>
        <v>30</v>
      </c>
      <c r="Q23" s="38">
        <f t="shared" si="2"/>
        <v>40</v>
      </c>
      <c r="R23" s="43">
        <f t="shared" si="3"/>
        <v>86.666666666666671</v>
      </c>
      <c r="S23" s="44">
        <v>2</v>
      </c>
      <c r="T23" s="52"/>
      <c r="U23" s="38">
        <v>85</v>
      </c>
      <c r="V23" s="38">
        <v>100</v>
      </c>
      <c r="W23" s="38">
        <v>100</v>
      </c>
      <c r="X23" s="38"/>
      <c r="Y23" s="38"/>
      <c r="Z23" s="38"/>
      <c r="AA23" s="45">
        <f t="shared" si="4"/>
        <v>95.5</v>
      </c>
      <c r="AC23" s="80"/>
      <c r="AD23" s="81"/>
      <c r="AE23" s="81"/>
      <c r="AF23" s="81"/>
      <c r="AG23" s="82"/>
      <c r="AH23" s="60"/>
      <c r="AI23" s="61"/>
      <c r="AJ23" s="61"/>
      <c r="AK23" s="61"/>
      <c r="AL23" s="62"/>
      <c r="AM23" s="60"/>
      <c r="AN23" s="61"/>
      <c r="AO23" s="61"/>
      <c r="AP23" s="61"/>
      <c r="AQ23" s="62"/>
      <c r="AR23" s="60"/>
      <c r="AS23" s="61"/>
      <c r="AT23" s="61"/>
      <c r="AU23" s="61"/>
      <c r="AV23" s="62"/>
      <c r="AW23" s="60"/>
      <c r="AX23" s="61"/>
      <c r="AY23" s="61"/>
      <c r="AZ23" s="61"/>
      <c r="BA23" s="62"/>
    </row>
    <row r="24" spans="2:53" ht="15" customHeight="1">
      <c r="B24" s="38">
        <v>17</v>
      </c>
      <c r="C24" s="39" t="s">
        <v>82</v>
      </c>
      <c r="D24" s="40" t="s">
        <v>83</v>
      </c>
      <c r="E24" s="41"/>
      <c r="F24" s="41"/>
      <c r="G24" s="41"/>
      <c r="H24" s="41"/>
      <c r="I24" s="41"/>
      <c r="J24" s="41"/>
      <c r="K24" s="41"/>
      <c r="L24" s="42"/>
      <c r="M24" s="52"/>
      <c r="N24" s="38">
        <v>2</v>
      </c>
      <c r="O24" s="38">
        <f t="shared" si="0"/>
        <v>24</v>
      </c>
      <c r="P24" s="38">
        <f t="shared" si="1"/>
        <v>30</v>
      </c>
      <c r="Q24" s="38">
        <f t="shared" si="2"/>
        <v>40</v>
      </c>
      <c r="R24" s="43">
        <f t="shared" si="3"/>
        <v>86.666666666666671</v>
      </c>
      <c r="S24" s="44">
        <v>6</v>
      </c>
      <c r="T24" s="52"/>
      <c r="U24" s="38">
        <v>80</v>
      </c>
      <c r="V24" s="38">
        <v>100</v>
      </c>
      <c r="W24" s="38">
        <v>100</v>
      </c>
      <c r="X24" s="38"/>
      <c r="Y24" s="38"/>
      <c r="Z24" s="38"/>
      <c r="AA24" s="45">
        <f t="shared" si="4"/>
        <v>94</v>
      </c>
      <c r="AC24" s="67" t="s">
        <v>35</v>
      </c>
      <c r="AD24" s="68"/>
      <c r="AE24" s="48" t="s">
        <v>40</v>
      </c>
      <c r="AF24" s="48"/>
      <c r="AG24" s="49"/>
      <c r="AH24" s="67" t="s">
        <v>35</v>
      </c>
      <c r="AI24" s="68"/>
      <c r="AJ24" s="50" t="s">
        <v>40</v>
      </c>
      <c r="AK24" s="50"/>
      <c r="AL24" s="51"/>
      <c r="AM24" s="67" t="s">
        <v>35</v>
      </c>
      <c r="AN24" s="68"/>
      <c r="AO24" s="50" t="s">
        <v>40</v>
      </c>
      <c r="AP24" s="50"/>
      <c r="AQ24" s="51"/>
      <c r="AR24" s="67" t="s">
        <v>35</v>
      </c>
      <c r="AS24" s="68"/>
      <c r="AT24" s="50" t="s">
        <v>40</v>
      </c>
      <c r="AU24" s="50"/>
      <c r="AV24" s="51"/>
      <c r="AW24" s="67" t="s">
        <v>62</v>
      </c>
      <c r="AX24" s="68"/>
      <c r="AY24" s="50" t="s">
        <v>84</v>
      </c>
      <c r="AZ24" s="50"/>
      <c r="BA24" s="51"/>
    </row>
    <row r="25" spans="2:53" ht="15" customHeight="1">
      <c r="B25" s="38">
        <v>18</v>
      </c>
      <c r="C25" s="39" t="s">
        <v>85</v>
      </c>
      <c r="D25" s="40" t="s">
        <v>86</v>
      </c>
      <c r="E25" s="41"/>
      <c r="F25" s="41"/>
      <c r="G25" s="41"/>
      <c r="H25" s="41"/>
      <c r="I25" s="41"/>
      <c r="J25" s="41"/>
      <c r="K25" s="41"/>
      <c r="L25" s="42"/>
      <c r="M25" s="52"/>
      <c r="N25" s="38"/>
      <c r="O25" s="38">
        <f t="shared" si="0"/>
        <v>30</v>
      </c>
      <c r="P25" s="38">
        <f t="shared" si="1"/>
        <v>30</v>
      </c>
      <c r="Q25" s="38">
        <f t="shared" si="2"/>
        <v>40</v>
      </c>
      <c r="R25" s="43">
        <f t="shared" si="3"/>
        <v>100</v>
      </c>
      <c r="S25" s="44">
        <v>1</v>
      </c>
      <c r="T25" s="23"/>
      <c r="U25" s="38">
        <v>100</v>
      </c>
      <c r="V25" s="38">
        <v>100</v>
      </c>
      <c r="W25" s="38">
        <v>100</v>
      </c>
      <c r="X25" s="38"/>
      <c r="Y25" s="38"/>
      <c r="Z25" s="38"/>
      <c r="AA25" s="45">
        <f t="shared" si="4"/>
        <v>100</v>
      </c>
      <c r="AC25" s="53" t="s">
        <v>43</v>
      </c>
      <c r="AD25" s="37"/>
      <c r="AE25" s="54">
        <v>42779</v>
      </c>
      <c r="AF25" s="55"/>
      <c r="AG25" s="56"/>
      <c r="AH25" s="53" t="s">
        <v>43</v>
      </c>
      <c r="AI25" s="37"/>
      <c r="AJ25" s="54">
        <v>42780</v>
      </c>
      <c r="AK25" s="55"/>
      <c r="AL25" s="56"/>
      <c r="AM25" s="53" t="s">
        <v>43</v>
      </c>
      <c r="AN25" s="37"/>
      <c r="AO25" s="54">
        <v>42781</v>
      </c>
      <c r="AP25" s="55"/>
      <c r="AQ25" s="56"/>
      <c r="AR25" s="53" t="s">
        <v>43</v>
      </c>
      <c r="AS25" s="37"/>
      <c r="AT25" s="54">
        <v>42782</v>
      </c>
      <c r="AU25" s="55"/>
      <c r="AV25" s="56"/>
      <c r="AW25" s="53" t="s">
        <v>43</v>
      </c>
      <c r="AX25" s="37"/>
      <c r="AY25" s="54">
        <v>42783</v>
      </c>
      <c r="AZ25" s="55"/>
      <c r="BA25" s="56"/>
    </row>
    <row r="26" spans="2:53" ht="15" customHeight="1">
      <c r="B26" s="38">
        <v>19</v>
      </c>
      <c r="C26" s="39" t="s">
        <v>87</v>
      </c>
      <c r="D26" s="40" t="s">
        <v>88</v>
      </c>
      <c r="E26" s="41"/>
      <c r="F26" s="41"/>
      <c r="G26" s="41"/>
      <c r="H26" s="41"/>
      <c r="I26" s="41"/>
      <c r="J26" s="41"/>
      <c r="K26" s="41"/>
      <c r="L26" s="42"/>
      <c r="M26" s="23"/>
      <c r="N26" s="38">
        <v>2</v>
      </c>
      <c r="O26" s="38">
        <f t="shared" si="0"/>
        <v>30</v>
      </c>
      <c r="P26" s="38">
        <f t="shared" si="1"/>
        <v>30</v>
      </c>
      <c r="Q26" s="38">
        <f t="shared" si="2"/>
        <v>40</v>
      </c>
      <c r="R26" s="43">
        <f t="shared" si="3"/>
        <v>86.666666666666671</v>
      </c>
      <c r="S26" s="44">
        <v>6</v>
      </c>
      <c r="T26" s="52"/>
      <c r="U26" s="38">
        <v>100</v>
      </c>
      <c r="V26" s="38">
        <v>100</v>
      </c>
      <c r="W26" s="38">
        <v>100</v>
      </c>
      <c r="X26" s="38"/>
      <c r="Y26" s="38"/>
      <c r="Z26" s="38"/>
      <c r="AA26" s="45">
        <f t="shared" si="4"/>
        <v>100</v>
      </c>
      <c r="AC26" s="57" t="s">
        <v>89</v>
      </c>
      <c r="AD26" s="58"/>
      <c r="AE26" s="58"/>
      <c r="AF26" s="58"/>
      <c r="AG26" s="59"/>
      <c r="AH26" s="57" t="s">
        <v>90</v>
      </c>
      <c r="AI26" s="58"/>
      <c r="AJ26" s="58"/>
      <c r="AK26" s="58"/>
      <c r="AL26" s="59"/>
      <c r="AM26" s="77" t="s">
        <v>90</v>
      </c>
      <c r="AN26" s="78"/>
      <c r="AO26" s="78"/>
      <c r="AP26" s="78"/>
      <c r="AQ26" s="79"/>
      <c r="AR26" s="57" t="s">
        <v>91</v>
      </c>
      <c r="AS26" s="58"/>
      <c r="AT26" s="58"/>
      <c r="AU26" s="58"/>
      <c r="AV26" s="59"/>
      <c r="AW26" s="77" t="s">
        <v>92</v>
      </c>
      <c r="AX26" s="78"/>
      <c r="AY26" s="78"/>
      <c r="AZ26" s="78"/>
      <c r="BA26" s="79"/>
    </row>
    <row r="27" spans="2:53" ht="15" customHeight="1">
      <c r="B27" s="38">
        <v>20</v>
      </c>
      <c r="C27" s="39" t="s">
        <v>93</v>
      </c>
      <c r="D27" s="40" t="s">
        <v>94</v>
      </c>
      <c r="E27" s="41"/>
      <c r="F27" s="41"/>
      <c r="G27" s="41"/>
      <c r="H27" s="41"/>
      <c r="I27" s="41"/>
      <c r="J27" s="41"/>
      <c r="K27" s="41"/>
      <c r="L27" s="42"/>
      <c r="M27" s="23"/>
      <c r="N27" s="38"/>
      <c r="O27" s="38">
        <f t="shared" si="0"/>
        <v>24</v>
      </c>
      <c r="P27" s="38">
        <f t="shared" si="1"/>
        <v>30</v>
      </c>
      <c r="Q27" s="38">
        <f t="shared" si="2"/>
        <v>40</v>
      </c>
      <c r="R27" s="43">
        <f t="shared" si="3"/>
        <v>100</v>
      </c>
      <c r="S27" s="44">
        <v>1</v>
      </c>
      <c r="T27" s="23"/>
      <c r="U27" s="38">
        <v>80</v>
      </c>
      <c r="V27" s="38">
        <v>100</v>
      </c>
      <c r="W27" s="38">
        <v>100</v>
      </c>
      <c r="X27" s="38"/>
      <c r="Y27" s="38"/>
      <c r="Z27" s="38"/>
      <c r="AA27" s="45">
        <f t="shared" si="4"/>
        <v>94</v>
      </c>
      <c r="AC27" s="57"/>
      <c r="AD27" s="58"/>
      <c r="AE27" s="58"/>
      <c r="AF27" s="58"/>
      <c r="AG27" s="59"/>
      <c r="AH27" s="57"/>
      <c r="AI27" s="58"/>
      <c r="AJ27" s="58"/>
      <c r="AK27" s="58"/>
      <c r="AL27" s="59"/>
      <c r="AM27" s="57"/>
      <c r="AN27" s="58"/>
      <c r="AO27" s="58"/>
      <c r="AP27" s="58"/>
      <c r="AQ27" s="59"/>
      <c r="AR27" s="57"/>
      <c r="AS27" s="58"/>
      <c r="AT27" s="58"/>
      <c r="AU27" s="58"/>
      <c r="AV27" s="59"/>
      <c r="AW27" s="57"/>
      <c r="AX27" s="58"/>
      <c r="AY27" s="58"/>
      <c r="AZ27" s="58"/>
      <c r="BA27" s="59"/>
    </row>
    <row r="28" spans="2:53" ht="15" customHeight="1">
      <c r="B28" s="38">
        <v>21</v>
      </c>
      <c r="C28" s="39" t="s">
        <v>95</v>
      </c>
      <c r="D28" s="40" t="s">
        <v>96</v>
      </c>
      <c r="E28" s="41"/>
      <c r="F28" s="41"/>
      <c r="G28" s="41"/>
      <c r="H28" s="41"/>
      <c r="I28" s="41"/>
      <c r="J28" s="41"/>
      <c r="K28" s="41"/>
      <c r="L28" s="42"/>
      <c r="M28" s="23"/>
      <c r="N28" s="38">
        <v>3</v>
      </c>
      <c r="O28" s="38">
        <f t="shared" si="0"/>
        <v>30</v>
      </c>
      <c r="P28" s="38">
        <f t="shared" si="1"/>
        <v>30</v>
      </c>
      <c r="Q28" s="38">
        <f t="shared" si="2"/>
        <v>40</v>
      </c>
      <c r="R28" s="43">
        <f t="shared" si="3"/>
        <v>80</v>
      </c>
      <c r="S28" s="44"/>
      <c r="T28" s="23"/>
      <c r="U28" s="38">
        <v>100</v>
      </c>
      <c r="V28" s="38">
        <v>100</v>
      </c>
      <c r="W28" s="38">
        <v>100</v>
      </c>
      <c r="X28" s="38"/>
      <c r="Y28" s="38"/>
      <c r="Z28" s="38"/>
      <c r="AA28" s="45">
        <f t="shared" si="4"/>
        <v>100</v>
      </c>
      <c r="AC28" s="57"/>
      <c r="AD28" s="58"/>
      <c r="AE28" s="58"/>
      <c r="AF28" s="58"/>
      <c r="AG28" s="59"/>
      <c r="AH28" s="57"/>
      <c r="AI28" s="58"/>
      <c r="AJ28" s="58"/>
      <c r="AK28" s="58"/>
      <c r="AL28" s="59"/>
      <c r="AM28" s="57"/>
      <c r="AN28" s="58"/>
      <c r="AO28" s="58"/>
      <c r="AP28" s="58"/>
      <c r="AQ28" s="59"/>
      <c r="AR28" s="57"/>
      <c r="AS28" s="58"/>
      <c r="AT28" s="58"/>
      <c r="AU28" s="58"/>
      <c r="AV28" s="59"/>
      <c r="AW28" s="57"/>
      <c r="AX28" s="58"/>
      <c r="AY28" s="58"/>
      <c r="AZ28" s="58"/>
      <c r="BA28" s="59"/>
    </row>
    <row r="29" spans="2:53" ht="15" customHeight="1">
      <c r="B29" s="38">
        <v>22</v>
      </c>
      <c r="C29" s="39" t="s">
        <v>97</v>
      </c>
      <c r="D29" s="40" t="s">
        <v>98</v>
      </c>
      <c r="E29" s="41"/>
      <c r="F29" s="41"/>
      <c r="G29" s="41"/>
      <c r="H29" s="41"/>
      <c r="I29" s="41"/>
      <c r="J29" s="41"/>
      <c r="K29" s="41"/>
      <c r="L29" s="42"/>
      <c r="M29" s="23"/>
      <c r="N29" s="38"/>
      <c r="O29" s="38">
        <f t="shared" si="0"/>
        <v>30</v>
      </c>
      <c r="P29" s="38">
        <f t="shared" si="1"/>
        <v>30</v>
      </c>
      <c r="Q29" s="38">
        <f t="shared" si="2"/>
        <v>40</v>
      </c>
      <c r="R29" s="43">
        <f t="shared" si="3"/>
        <v>100</v>
      </c>
      <c r="S29" s="44">
        <v>5</v>
      </c>
      <c r="T29" s="52"/>
      <c r="U29" s="38">
        <v>100</v>
      </c>
      <c r="V29" s="38">
        <v>100</v>
      </c>
      <c r="W29" s="38">
        <v>100</v>
      </c>
      <c r="X29" s="38"/>
      <c r="Y29" s="38"/>
      <c r="Z29" s="38"/>
      <c r="AA29" s="45">
        <f t="shared" si="4"/>
        <v>100</v>
      </c>
      <c r="AC29" s="57"/>
      <c r="AD29" s="58"/>
      <c r="AE29" s="58"/>
      <c r="AF29" s="58"/>
      <c r="AG29" s="59"/>
      <c r="AH29" s="57"/>
      <c r="AI29" s="58"/>
      <c r="AJ29" s="58"/>
      <c r="AK29" s="58"/>
      <c r="AL29" s="59"/>
      <c r="AM29" s="57"/>
      <c r="AN29" s="58"/>
      <c r="AO29" s="58"/>
      <c r="AP29" s="58"/>
      <c r="AQ29" s="59"/>
      <c r="AR29" s="57"/>
      <c r="AS29" s="58"/>
      <c r="AT29" s="58"/>
      <c r="AU29" s="58"/>
      <c r="AV29" s="59"/>
      <c r="AW29" s="57"/>
      <c r="AX29" s="58"/>
      <c r="AY29" s="58"/>
      <c r="AZ29" s="58"/>
      <c r="BA29" s="59"/>
    </row>
    <row r="30" spans="2:53" ht="15.75" customHeight="1">
      <c r="B30" s="38">
        <v>23</v>
      </c>
      <c r="C30" s="39" t="s">
        <v>99</v>
      </c>
      <c r="D30" s="40" t="s">
        <v>100</v>
      </c>
      <c r="E30" s="41"/>
      <c r="F30" s="41"/>
      <c r="G30" s="41"/>
      <c r="H30" s="41"/>
      <c r="I30" s="41"/>
      <c r="J30" s="41"/>
      <c r="K30" s="41"/>
      <c r="L30" s="42"/>
      <c r="M30" s="52"/>
      <c r="N30" s="38">
        <v>4</v>
      </c>
      <c r="O30" s="38">
        <f t="shared" si="0"/>
        <v>24</v>
      </c>
      <c r="P30" s="38">
        <f t="shared" si="1"/>
        <v>30</v>
      </c>
      <c r="Q30" s="38">
        <f t="shared" si="2"/>
        <v>40</v>
      </c>
      <c r="R30" s="43">
        <f t="shared" si="3"/>
        <v>73.333333333333343</v>
      </c>
      <c r="S30" s="44">
        <v>7</v>
      </c>
      <c r="T30" s="23"/>
      <c r="U30" s="38">
        <v>80</v>
      </c>
      <c r="V30" s="38">
        <v>100</v>
      </c>
      <c r="W30" s="38">
        <v>100</v>
      </c>
      <c r="X30" s="38"/>
      <c r="Y30" s="38"/>
      <c r="Z30" s="38"/>
      <c r="AA30" s="45">
        <f t="shared" si="4"/>
        <v>94</v>
      </c>
      <c r="AC30" s="57"/>
      <c r="AD30" s="58"/>
      <c r="AE30" s="58"/>
      <c r="AF30" s="58"/>
      <c r="AG30" s="59"/>
      <c r="AH30" s="57"/>
      <c r="AI30" s="58"/>
      <c r="AJ30" s="58"/>
      <c r="AK30" s="58"/>
      <c r="AL30" s="59"/>
      <c r="AM30" s="57"/>
      <c r="AN30" s="58"/>
      <c r="AO30" s="58"/>
      <c r="AP30" s="58"/>
      <c r="AQ30" s="59"/>
      <c r="AR30" s="57"/>
      <c r="AS30" s="58"/>
      <c r="AT30" s="58"/>
      <c r="AU30" s="58"/>
      <c r="AV30" s="59"/>
      <c r="AW30" s="57"/>
      <c r="AX30" s="58"/>
      <c r="AY30" s="58"/>
      <c r="AZ30" s="58"/>
      <c r="BA30" s="59"/>
    </row>
    <row r="31" spans="2:53" ht="15" customHeight="1" thickBot="1">
      <c r="B31" s="38">
        <v>24</v>
      </c>
      <c r="C31" s="39" t="s">
        <v>101</v>
      </c>
      <c r="D31" s="40" t="s">
        <v>102</v>
      </c>
      <c r="E31" s="41"/>
      <c r="F31" s="41"/>
      <c r="G31" s="41"/>
      <c r="H31" s="41"/>
      <c r="I31" s="41"/>
      <c r="J31" s="41"/>
      <c r="K31" s="41"/>
      <c r="L31" s="42"/>
      <c r="M31" s="52"/>
      <c r="N31" s="38">
        <v>1</v>
      </c>
      <c r="O31" s="38">
        <f t="shared" si="0"/>
        <v>24</v>
      </c>
      <c r="P31" s="38">
        <f t="shared" si="1"/>
        <v>30</v>
      </c>
      <c r="Q31" s="38">
        <f t="shared" si="2"/>
        <v>40</v>
      </c>
      <c r="R31" s="43">
        <f t="shared" si="3"/>
        <v>93.333333333333343</v>
      </c>
      <c r="S31" s="44">
        <v>4</v>
      </c>
      <c r="T31" s="52"/>
      <c r="U31" s="38">
        <v>80</v>
      </c>
      <c r="V31" s="38">
        <v>100</v>
      </c>
      <c r="W31" s="38">
        <v>100</v>
      </c>
      <c r="X31" s="38"/>
      <c r="Y31" s="38"/>
      <c r="Z31" s="38"/>
      <c r="AA31" s="45">
        <f t="shared" si="4"/>
        <v>94</v>
      </c>
      <c r="AC31" s="60"/>
      <c r="AD31" s="61"/>
      <c r="AE31" s="61"/>
      <c r="AF31" s="61"/>
      <c r="AG31" s="62"/>
      <c r="AH31" s="60"/>
      <c r="AI31" s="61"/>
      <c r="AJ31" s="61"/>
      <c r="AK31" s="61"/>
      <c r="AL31" s="62"/>
      <c r="AM31" s="60"/>
      <c r="AN31" s="61"/>
      <c r="AO31" s="61"/>
      <c r="AP31" s="61"/>
      <c r="AQ31" s="62"/>
      <c r="AR31" s="60"/>
      <c r="AS31" s="61"/>
      <c r="AT31" s="61"/>
      <c r="AU31" s="61"/>
      <c r="AV31" s="62"/>
      <c r="AW31" s="60"/>
      <c r="AX31" s="61"/>
      <c r="AY31" s="61"/>
      <c r="AZ31" s="61"/>
      <c r="BA31" s="62"/>
    </row>
    <row r="32" spans="2:53" ht="15" customHeight="1">
      <c r="B32" s="38">
        <v>25</v>
      </c>
      <c r="C32" s="39" t="s">
        <v>103</v>
      </c>
      <c r="D32" s="40" t="s">
        <v>104</v>
      </c>
      <c r="E32" s="41"/>
      <c r="F32" s="41"/>
      <c r="G32" s="41"/>
      <c r="H32" s="41"/>
      <c r="I32" s="41"/>
      <c r="J32" s="41"/>
      <c r="K32" s="41"/>
      <c r="L32" s="42"/>
      <c r="M32" s="52"/>
      <c r="N32" s="38">
        <v>1</v>
      </c>
      <c r="O32" s="38">
        <f t="shared" si="0"/>
        <v>30</v>
      </c>
      <c r="P32" s="38">
        <f t="shared" si="1"/>
        <v>30</v>
      </c>
      <c r="Q32" s="38">
        <f t="shared" si="2"/>
        <v>40</v>
      </c>
      <c r="R32" s="43">
        <f t="shared" si="3"/>
        <v>93.333333333333343</v>
      </c>
      <c r="S32" s="44">
        <v>1</v>
      </c>
      <c r="T32" s="52"/>
      <c r="U32" s="38">
        <v>100</v>
      </c>
      <c r="V32" s="38">
        <v>100</v>
      </c>
      <c r="W32" s="38">
        <v>100</v>
      </c>
      <c r="X32" s="38"/>
      <c r="Y32" s="38"/>
      <c r="Z32" s="38"/>
      <c r="AA32" s="45">
        <f t="shared" si="4"/>
        <v>100</v>
      </c>
      <c r="AC32" s="83" t="s">
        <v>35</v>
      </c>
      <c r="AD32" s="84"/>
      <c r="AE32" s="85" t="s">
        <v>40</v>
      </c>
      <c r="AF32" s="85"/>
      <c r="AG32" s="86"/>
      <c r="AH32" s="83" t="s">
        <v>35</v>
      </c>
      <c r="AI32" s="84"/>
      <c r="AJ32" s="87" t="s">
        <v>40</v>
      </c>
      <c r="AK32" s="87"/>
      <c r="AL32" s="88"/>
      <c r="AM32" s="83" t="s">
        <v>35</v>
      </c>
      <c r="AN32" s="84"/>
      <c r="AO32" s="87" t="s">
        <v>40</v>
      </c>
      <c r="AP32" s="87"/>
      <c r="AQ32" s="88"/>
      <c r="AR32" s="83" t="s">
        <v>35</v>
      </c>
      <c r="AS32" s="84"/>
      <c r="AT32" s="87" t="s">
        <v>37</v>
      </c>
      <c r="AU32" s="87"/>
      <c r="AV32" s="88"/>
      <c r="AW32" s="83" t="s">
        <v>35</v>
      </c>
      <c r="AX32" s="84"/>
      <c r="AY32" s="87" t="s">
        <v>105</v>
      </c>
      <c r="AZ32" s="87"/>
      <c r="BA32" s="88"/>
    </row>
    <row r="33" spans="2:53" ht="15" customHeight="1">
      <c r="B33" s="38">
        <v>26</v>
      </c>
      <c r="C33" s="39" t="s">
        <v>106</v>
      </c>
      <c r="D33" s="40" t="s">
        <v>107</v>
      </c>
      <c r="E33" s="41"/>
      <c r="F33" s="41"/>
      <c r="G33" s="41"/>
      <c r="H33" s="41"/>
      <c r="I33" s="41"/>
      <c r="J33" s="41"/>
      <c r="K33" s="41"/>
      <c r="L33" s="42"/>
      <c r="M33" s="23"/>
      <c r="N33" s="38"/>
      <c r="O33" s="38">
        <f t="shared" si="0"/>
        <v>24</v>
      </c>
      <c r="P33" s="38">
        <f t="shared" si="1"/>
        <v>30</v>
      </c>
      <c r="Q33" s="38">
        <f t="shared" si="2"/>
        <v>40</v>
      </c>
      <c r="R33" s="43">
        <f t="shared" si="3"/>
        <v>100</v>
      </c>
      <c r="S33" s="44">
        <v>5</v>
      </c>
      <c r="T33" s="52"/>
      <c r="U33" s="38">
        <v>80</v>
      </c>
      <c r="V33" s="38">
        <v>100</v>
      </c>
      <c r="W33" s="38">
        <v>100</v>
      </c>
      <c r="X33" s="38"/>
      <c r="Y33" s="38"/>
      <c r="Z33" s="38"/>
      <c r="AA33" s="45">
        <f t="shared" si="4"/>
        <v>94</v>
      </c>
      <c r="AC33" s="89" t="s">
        <v>43</v>
      </c>
      <c r="AD33" s="90"/>
      <c r="AE33" s="91">
        <v>42786</v>
      </c>
      <c r="AF33" s="92"/>
      <c r="AG33" s="93"/>
      <c r="AH33" s="89" t="s">
        <v>43</v>
      </c>
      <c r="AI33" s="90"/>
      <c r="AJ33" s="91">
        <v>42787</v>
      </c>
      <c r="AK33" s="92"/>
      <c r="AL33" s="93"/>
      <c r="AM33" s="89" t="s">
        <v>43</v>
      </c>
      <c r="AN33" s="90"/>
      <c r="AO33" s="91">
        <v>42788</v>
      </c>
      <c r="AP33" s="92"/>
      <c r="AQ33" s="93"/>
      <c r="AR33" s="89" t="s">
        <v>43</v>
      </c>
      <c r="AS33" s="90"/>
      <c r="AT33" s="91">
        <v>42789</v>
      </c>
      <c r="AU33" s="92"/>
      <c r="AV33" s="93"/>
      <c r="AW33" s="89" t="s">
        <v>43</v>
      </c>
      <c r="AX33" s="90"/>
      <c r="AY33" s="91">
        <v>42790</v>
      </c>
      <c r="AZ33" s="92"/>
      <c r="BA33" s="93"/>
    </row>
    <row r="34" spans="2:53" ht="15" customHeight="1">
      <c r="B34" s="38">
        <v>27</v>
      </c>
      <c r="C34" s="39" t="s">
        <v>108</v>
      </c>
      <c r="D34" s="40" t="s">
        <v>109</v>
      </c>
      <c r="E34" s="41"/>
      <c r="F34" s="41"/>
      <c r="G34" s="41"/>
      <c r="H34" s="41"/>
      <c r="I34" s="41"/>
      <c r="J34" s="41"/>
      <c r="K34" s="41"/>
      <c r="L34" s="42"/>
      <c r="M34" s="52"/>
      <c r="N34" s="38"/>
      <c r="O34" s="38">
        <f t="shared" si="0"/>
        <v>24</v>
      </c>
      <c r="P34" s="38">
        <f t="shared" si="1"/>
        <v>30</v>
      </c>
      <c r="Q34" s="38">
        <f t="shared" si="2"/>
        <v>40</v>
      </c>
      <c r="R34" s="43">
        <f t="shared" si="3"/>
        <v>100</v>
      </c>
      <c r="S34" s="44">
        <v>1</v>
      </c>
      <c r="T34" s="52"/>
      <c r="U34" s="38">
        <v>80</v>
      </c>
      <c r="V34" s="38">
        <v>100</v>
      </c>
      <c r="W34" s="38">
        <v>100</v>
      </c>
      <c r="X34" s="38"/>
      <c r="Y34" s="38"/>
      <c r="Z34" s="38"/>
      <c r="AA34" s="45">
        <f t="shared" si="4"/>
        <v>94</v>
      </c>
      <c r="AC34" s="94" t="s">
        <v>110</v>
      </c>
      <c r="AD34" s="95"/>
      <c r="AE34" s="95"/>
      <c r="AF34" s="95"/>
      <c r="AG34" s="96"/>
      <c r="AH34" s="94" t="s">
        <v>111</v>
      </c>
      <c r="AI34" s="95"/>
      <c r="AJ34" s="95"/>
      <c r="AK34" s="95"/>
      <c r="AL34" s="96"/>
      <c r="AM34" s="94" t="s">
        <v>112</v>
      </c>
      <c r="AN34" s="95"/>
      <c r="AO34" s="95"/>
      <c r="AP34" s="95"/>
      <c r="AQ34" s="96"/>
      <c r="AR34" s="94" t="s">
        <v>113</v>
      </c>
      <c r="AS34" s="95"/>
      <c r="AT34" s="95"/>
      <c r="AU34" s="95"/>
      <c r="AV34" s="96"/>
      <c r="AW34" s="97" t="s">
        <v>114</v>
      </c>
      <c r="AX34" s="98"/>
      <c r="AY34" s="98"/>
      <c r="AZ34" s="98"/>
      <c r="BA34" s="99"/>
    </row>
    <row r="35" spans="2:53" ht="15" customHeight="1">
      <c r="B35" s="38">
        <v>28</v>
      </c>
      <c r="C35" s="39" t="s">
        <v>115</v>
      </c>
      <c r="D35" s="40" t="s">
        <v>116</v>
      </c>
      <c r="E35" s="41"/>
      <c r="F35" s="41"/>
      <c r="G35" s="41"/>
      <c r="H35" s="41"/>
      <c r="I35" s="41"/>
      <c r="J35" s="41"/>
      <c r="K35" s="41"/>
      <c r="L35" s="42"/>
      <c r="M35" s="52"/>
      <c r="N35" s="38"/>
      <c r="O35" s="38">
        <f t="shared" si="0"/>
        <v>21</v>
      </c>
      <c r="P35" s="38">
        <f t="shared" si="1"/>
        <v>30</v>
      </c>
      <c r="Q35" s="38">
        <f t="shared" si="2"/>
        <v>40</v>
      </c>
      <c r="R35" s="43">
        <f t="shared" si="3"/>
        <v>100</v>
      </c>
      <c r="S35" s="44">
        <v>4</v>
      </c>
      <c r="T35" s="23"/>
      <c r="U35" s="38">
        <v>70</v>
      </c>
      <c r="V35" s="38">
        <v>100</v>
      </c>
      <c r="W35" s="38">
        <v>100</v>
      </c>
      <c r="X35" s="38"/>
      <c r="Y35" s="38"/>
      <c r="Z35" s="38"/>
      <c r="AA35" s="45">
        <f t="shared" si="4"/>
        <v>91</v>
      </c>
      <c r="AC35" s="94"/>
      <c r="AD35" s="95"/>
      <c r="AE35" s="95"/>
      <c r="AF35" s="95"/>
      <c r="AG35" s="96"/>
      <c r="AH35" s="94"/>
      <c r="AI35" s="95"/>
      <c r="AJ35" s="95"/>
      <c r="AK35" s="95"/>
      <c r="AL35" s="96"/>
      <c r="AM35" s="94"/>
      <c r="AN35" s="95"/>
      <c r="AO35" s="95"/>
      <c r="AP35" s="95"/>
      <c r="AQ35" s="96"/>
      <c r="AR35" s="94"/>
      <c r="AS35" s="95"/>
      <c r="AT35" s="95"/>
      <c r="AU35" s="95"/>
      <c r="AV35" s="96"/>
      <c r="AW35" s="94"/>
      <c r="AX35" s="95"/>
      <c r="AY35" s="95"/>
      <c r="AZ35" s="95"/>
      <c r="BA35" s="96"/>
    </row>
    <row r="36" spans="2:53" ht="15" customHeight="1">
      <c r="B36" s="38">
        <v>29</v>
      </c>
      <c r="C36" s="39" t="s">
        <v>117</v>
      </c>
      <c r="D36" s="40" t="s">
        <v>118</v>
      </c>
      <c r="E36" s="41"/>
      <c r="F36" s="41"/>
      <c r="G36" s="41"/>
      <c r="H36" s="41"/>
      <c r="I36" s="41"/>
      <c r="J36" s="41"/>
      <c r="K36" s="41"/>
      <c r="L36" s="42"/>
      <c r="M36" s="52"/>
      <c r="N36" s="38">
        <v>2</v>
      </c>
      <c r="O36" s="38">
        <f t="shared" si="0"/>
        <v>0</v>
      </c>
      <c r="P36" s="38">
        <f t="shared" si="1"/>
        <v>0</v>
      </c>
      <c r="Q36" s="38">
        <f t="shared" si="2"/>
        <v>0</v>
      </c>
      <c r="R36" s="43">
        <f t="shared" si="3"/>
        <v>86.666666666666671</v>
      </c>
      <c r="S36" s="44">
        <v>7</v>
      </c>
      <c r="T36" s="23"/>
      <c r="U36" s="38"/>
      <c r="V36" s="38"/>
      <c r="W36" s="38"/>
      <c r="X36" s="38"/>
      <c r="Y36" s="38"/>
      <c r="Z36" s="38"/>
      <c r="AA36" s="45">
        <f t="shared" si="4"/>
        <v>0</v>
      </c>
      <c r="AC36" s="94"/>
      <c r="AD36" s="95"/>
      <c r="AE36" s="95"/>
      <c r="AF36" s="95"/>
      <c r="AG36" s="96"/>
      <c r="AH36" s="94"/>
      <c r="AI36" s="95"/>
      <c r="AJ36" s="95"/>
      <c r="AK36" s="95"/>
      <c r="AL36" s="96"/>
      <c r="AM36" s="94"/>
      <c r="AN36" s="95"/>
      <c r="AO36" s="95"/>
      <c r="AP36" s="95"/>
      <c r="AQ36" s="96"/>
      <c r="AR36" s="94"/>
      <c r="AS36" s="95"/>
      <c r="AT36" s="95"/>
      <c r="AU36" s="95"/>
      <c r="AV36" s="96"/>
      <c r="AW36" s="94"/>
      <c r="AX36" s="95"/>
      <c r="AY36" s="95"/>
      <c r="AZ36" s="95"/>
      <c r="BA36" s="96"/>
    </row>
    <row r="37" spans="2:53" ht="15" customHeight="1">
      <c r="B37" s="38">
        <v>30</v>
      </c>
      <c r="C37" s="39" t="s">
        <v>119</v>
      </c>
      <c r="D37" s="40" t="s">
        <v>120</v>
      </c>
      <c r="E37" s="41"/>
      <c r="F37" s="41"/>
      <c r="G37" s="41"/>
      <c r="H37" s="41"/>
      <c r="I37" s="41"/>
      <c r="J37" s="41"/>
      <c r="K37" s="41"/>
      <c r="L37" s="42"/>
      <c r="M37" s="52"/>
      <c r="N37" s="38">
        <v>2</v>
      </c>
      <c r="O37" s="38">
        <f t="shared" si="0"/>
        <v>21</v>
      </c>
      <c r="P37" s="38">
        <f t="shared" si="1"/>
        <v>30</v>
      </c>
      <c r="Q37" s="38">
        <f t="shared" si="2"/>
        <v>40</v>
      </c>
      <c r="R37" s="43">
        <f t="shared" si="3"/>
        <v>86.666666666666671</v>
      </c>
      <c r="S37" s="44">
        <v>6</v>
      </c>
      <c r="T37" s="52"/>
      <c r="U37" s="38">
        <v>70</v>
      </c>
      <c r="V37" s="38">
        <v>100</v>
      </c>
      <c r="W37" s="38">
        <v>100</v>
      </c>
      <c r="X37" s="38"/>
      <c r="Y37" s="38"/>
      <c r="Z37" s="38"/>
      <c r="AA37" s="45">
        <f t="shared" si="4"/>
        <v>91</v>
      </c>
      <c r="AC37" s="94"/>
      <c r="AD37" s="95"/>
      <c r="AE37" s="95"/>
      <c r="AF37" s="95"/>
      <c r="AG37" s="96"/>
      <c r="AH37" s="94"/>
      <c r="AI37" s="95"/>
      <c r="AJ37" s="95"/>
      <c r="AK37" s="95"/>
      <c r="AL37" s="96"/>
      <c r="AM37" s="94"/>
      <c r="AN37" s="95"/>
      <c r="AO37" s="95"/>
      <c r="AP37" s="95"/>
      <c r="AQ37" s="96"/>
      <c r="AR37" s="94"/>
      <c r="AS37" s="95"/>
      <c r="AT37" s="95"/>
      <c r="AU37" s="95"/>
      <c r="AV37" s="96"/>
      <c r="AW37" s="94"/>
      <c r="AX37" s="95"/>
      <c r="AY37" s="95"/>
      <c r="AZ37" s="95"/>
      <c r="BA37" s="96"/>
    </row>
    <row r="38" spans="2:53" ht="15.75" customHeight="1">
      <c r="B38" s="38">
        <v>31</v>
      </c>
      <c r="C38" s="39" t="s">
        <v>121</v>
      </c>
      <c r="D38" s="40" t="s">
        <v>122</v>
      </c>
      <c r="E38" s="41"/>
      <c r="F38" s="41"/>
      <c r="G38" s="41"/>
      <c r="H38" s="41"/>
      <c r="I38" s="41"/>
      <c r="J38" s="41"/>
      <c r="K38" s="41"/>
      <c r="L38" s="42"/>
      <c r="M38" s="23"/>
      <c r="N38" s="38"/>
      <c r="O38" s="38">
        <f t="shared" si="0"/>
        <v>21</v>
      </c>
      <c r="P38" s="38">
        <f t="shared" si="1"/>
        <v>30</v>
      </c>
      <c r="Q38" s="38">
        <f t="shared" si="2"/>
        <v>40</v>
      </c>
      <c r="R38" s="43">
        <f t="shared" si="3"/>
        <v>100</v>
      </c>
      <c r="S38" s="44">
        <v>2</v>
      </c>
      <c r="T38" s="52"/>
      <c r="U38" s="38">
        <v>70</v>
      </c>
      <c r="V38" s="38">
        <v>100</v>
      </c>
      <c r="W38" s="38">
        <v>100</v>
      </c>
      <c r="X38" s="38"/>
      <c r="Y38" s="38"/>
      <c r="Z38" s="38"/>
      <c r="AA38" s="45">
        <f t="shared" si="4"/>
        <v>91</v>
      </c>
      <c r="AC38" s="94"/>
      <c r="AD38" s="95"/>
      <c r="AE38" s="95"/>
      <c r="AF38" s="95"/>
      <c r="AG38" s="96"/>
      <c r="AH38" s="94"/>
      <c r="AI38" s="95"/>
      <c r="AJ38" s="95"/>
      <c r="AK38" s="95"/>
      <c r="AL38" s="96"/>
      <c r="AM38" s="94"/>
      <c r="AN38" s="95"/>
      <c r="AO38" s="95"/>
      <c r="AP38" s="95"/>
      <c r="AQ38" s="96"/>
      <c r="AR38" s="94"/>
      <c r="AS38" s="95"/>
      <c r="AT38" s="95"/>
      <c r="AU38" s="95"/>
      <c r="AV38" s="96"/>
      <c r="AW38" s="94"/>
      <c r="AX38" s="95"/>
      <c r="AY38" s="95"/>
      <c r="AZ38" s="95"/>
      <c r="BA38" s="96"/>
    </row>
    <row r="39" spans="2:53" ht="15" customHeight="1" thickBot="1">
      <c r="B39" s="38">
        <v>32</v>
      </c>
      <c r="C39" s="39" t="s">
        <v>123</v>
      </c>
      <c r="D39" s="40" t="s">
        <v>124</v>
      </c>
      <c r="E39" s="41"/>
      <c r="F39" s="41"/>
      <c r="G39" s="41"/>
      <c r="H39" s="41"/>
      <c r="I39" s="41"/>
      <c r="J39" s="41"/>
      <c r="K39" s="41"/>
      <c r="L39" s="42"/>
      <c r="M39" s="23"/>
      <c r="N39" s="38"/>
      <c r="O39" s="38">
        <f t="shared" si="0"/>
        <v>30</v>
      </c>
      <c r="P39" s="38">
        <f t="shared" si="1"/>
        <v>30</v>
      </c>
      <c r="Q39" s="38">
        <f t="shared" si="2"/>
        <v>40</v>
      </c>
      <c r="R39" s="43">
        <f t="shared" si="3"/>
        <v>100</v>
      </c>
      <c r="S39" s="44">
        <v>4</v>
      </c>
      <c r="T39" s="23"/>
      <c r="U39" s="38">
        <v>100</v>
      </c>
      <c r="V39" s="38">
        <v>100</v>
      </c>
      <c r="W39" s="38">
        <v>100</v>
      </c>
      <c r="X39" s="38"/>
      <c r="Y39" s="38"/>
      <c r="Z39" s="38"/>
      <c r="AA39" s="45">
        <f t="shared" si="4"/>
        <v>100</v>
      </c>
      <c r="AC39" s="100"/>
      <c r="AD39" s="101"/>
      <c r="AE39" s="101"/>
      <c r="AF39" s="101"/>
      <c r="AG39" s="102"/>
      <c r="AH39" s="100"/>
      <c r="AI39" s="101"/>
      <c r="AJ39" s="101"/>
      <c r="AK39" s="101"/>
      <c r="AL39" s="102"/>
      <c r="AM39" s="100"/>
      <c r="AN39" s="101"/>
      <c r="AO39" s="101"/>
      <c r="AP39" s="101"/>
      <c r="AQ39" s="102"/>
      <c r="AR39" s="100"/>
      <c r="AS39" s="101"/>
      <c r="AT39" s="101"/>
      <c r="AU39" s="101"/>
      <c r="AV39" s="102"/>
      <c r="AW39" s="100"/>
      <c r="AX39" s="101"/>
      <c r="AY39" s="101"/>
      <c r="AZ39" s="101"/>
      <c r="BA39" s="102"/>
    </row>
    <row r="40" spans="2:53" ht="15" customHeight="1">
      <c r="B40" s="38">
        <v>33</v>
      </c>
      <c r="C40" s="39" t="s">
        <v>125</v>
      </c>
      <c r="D40" s="40" t="s">
        <v>126</v>
      </c>
      <c r="E40" s="41"/>
      <c r="F40" s="41"/>
      <c r="G40" s="41"/>
      <c r="H40" s="41"/>
      <c r="I40" s="41"/>
      <c r="J40" s="41"/>
      <c r="K40" s="41"/>
      <c r="L40" s="42"/>
      <c r="M40" s="23"/>
      <c r="N40" s="38">
        <v>1</v>
      </c>
      <c r="O40" s="38">
        <f t="shared" si="0"/>
        <v>30</v>
      </c>
      <c r="P40" s="38">
        <f t="shared" si="1"/>
        <v>30</v>
      </c>
      <c r="Q40" s="38">
        <f t="shared" si="2"/>
        <v>40</v>
      </c>
      <c r="R40" s="43">
        <f t="shared" si="3"/>
        <v>93.333333333333343</v>
      </c>
      <c r="S40" s="44">
        <v>5</v>
      </c>
      <c r="T40" s="23"/>
      <c r="U40" s="38">
        <v>100</v>
      </c>
      <c r="V40" s="38">
        <v>100</v>
      </c>
      <c r="W40" s="38">
        <v>100</v>
      </c>
      <c r="X40" s="38"/>
      <c r="Y40" s="38"/>
      <c r="Z40" s="38"/>
      <c r="AA40" s="45">
        <f t="shared" si="4"/>
        <v>100</v>
      </c>
      <c r="AC40" s="63" t="s">
        <v>35</v>
      </c>
      <c r="AD40" s="64"/>
      <c r="AE40" s="65"/>
      <c r="AF40" s="65"/>
      <c r="AG40" s="66"/>
      <c r="AH40" s="63" t="s">
        <v>35</v>
      </c>
      <c r="AI40" s="64"/>
      <c r="AJ40" s="103"/>
      <c r="AK40" s="103"/>
      <c r="AL40" s="104"/>
      <c r="AM40" s="63" t="s">
        <v>35</v>
      </c>
      <c r="AN40" s="64"/>
      <c r="AO40" s="103"/>
      <c r="AP40" s="103"/>
      <c r="AQ40" s="104"/>
      <c r="AR40" s="63" t="s">
        <v>35</v>
      </c>
      <c r="AS40" s="64"/>
      <c r="AT40" s="103"/>
      <c r="AU40" s="103"/>
      <c r="AV40" s="104"/>
      <c r="AW40" s="63" t="s">
        <v>35</v>
      </c>
      <c r="AX40" s="64"/>
      <c r="AY40" s="103"/>
      <c r="AZ40" s="103"/>
      <c r="BA40" s="104"/>
    </row>
    <row r="41" spans="2:53" ht="15" customHeight="1">
      <c r="B41" s="38">
        <v>34</v>
      </c>
      <c r="C41" s="39" t="s">
        <v>127</v>
      </c>
      <c r="D41" s="40" t="s">
        <v>128</v>
      </c>
      <c r="E41" s="41"/>
      <c r="F41" s="41"/>
      <c r="G41" s="41"/>
      <c r="H41" s="41"/>
      <c r="I41" s="41"/>
      <c r="J41" s="41"/>
      <c r="K41" s="41"/>
      <c r="L41" s="42"/>
      <c r="M41" s="23"/>
      <c r="N41" s="38"/>
      <c r="O41" s="38">
        <f t="shared" si="0"/>
        <v>30</v>
      </c>
      <c r="P41" s="38">
        <f t="shared" si="1"/>
        <v>30</v>
      </c>
      <c r="Q41" s="38">
        <f t="shared" si="2"/>
        <v>40</v>
      </c>
      <c r="R41" s="43">
        <f t="shared" si="3"/>
        <v>100</v>
      </c>
      <c r="S41" s="44">
        <v>3</v>
      </c>
      <c r="T41" s="52"/>
      <c r="U41" s="38">
        <v>100</v>
      </c>
      <c r="V41" s="38">
        <v>100</v>
      </c>
      <c r="W41" s="38">
        <v>100</v>
      </c>
      <c r="X41" s="38"/>
      <c r="Y41" s="38"/>
      <c r="Z41" s="38"/>
      <c r="AA41" s="45">
        <f t="shared" si="4"/>
        <v>100</v>
      </c>
      <c r="AC41" s="69" t="s">
        <v>43</v>
      </c>
      <c r="AD41" s="70"/>
      <c r="AE41" s="71">
        <v>42793</v>
      </c>
      <c r="AF41" s="72"/>
      <c r="AG41" s="73"/>
      <c r="AH41" s="69" t="s">
        <v>43</v>
      </c>
      <c r="AI41" s="70"/>
      <c r="AJ41" s="71">
        <v>42794</v>
      </c>
      <c r="AK41" s="72"/>
      <c r="AL41" s="73"/>
      <c r="AM41" s="69" t="s">
        <v>43</v>
      </c>
      <c r="AN41" s="70"/>
      <c r="AO41" s="71">
        <v>42795</v>
      </c>
      <c r="AP41" s="72"/>
      <c r="AQ41" s="73"/>
      <c r="AR41" s="69" t="s">
        <v>43</v>
      </c>
      <c r="AS41" s="70"/>
      <c r="AT41" s="71">
        <v>42796</v>
      </c>
      <c r="AU41" s="72"/>
      <c r="AV41" s="73"/>
      <c r="AW41" s="69" t="s">
        <v>43</v>
      </c>
      <c r="AX41" s="70"/>
      <c r="AY41" s="71">
        <v>42797</v>
      </c>
      <c r="AZ41" s="72"/>
      <c r="BA41" s="73"/>
    </row>
    <row r="42" spans="2:53" ht="15" customHeight="1">
      <c r="B42" s="38">
        <v>35</v>
      </c>
      <c r="C42" s="39" t="s">
        <v>129</v>
      </c>
      <c r="D42" s="40" t="s">
        <v>130</v>
      </c>
      <c r="E42" s="41"/>
      <c r="F42" s="41"/>
      <c r="G42" s="41"/>
      <c r="H42" s="41"/>
      <c r="I42" s="41"/>
      <c r="J42" s="41"/>
      <c r="K42" s="41"/>
      <c r="L42" s="42"/>
      <c r="M42" s="52"/>
      <c r="N42" s="38"/>
      <c r="O42" s="38">
        <f t="shared" si="0"/>
        <v>21</v>
      </c>
      <c r="P42" s="38">
        <f t="shared" si="1"/>
        <v>30</v>
      </c>
      <c r="Q42" s="38">
        <f t="shared" si="2"/>
        <v>40</v>
      </c>
      <c r="R42" s="43">
        <f t="shared" si="3"/>
        <v>100</v>
      </c>
      <c r="S42" s="44">
        <v>4</v>
      </c>
      <c r="T42" s="23"/>
      <c r="U42" s="38">
        <v>70</v>
      </c>
      <c r="V42" s="38">
        <v>100</v>
      </c>
      <c r="W42" s="38">
        <v>100</v>
      </c>
      <c r="X42" s="38"/>
      <c r="Y42" s="38"/>
      <c r="Z42" s="38"/>
      <c r="AA42" s="45">
        <f t="shared" si="4"/>
        <v>91</v>
      </c>
      <c r="AC42" s="105"/>
      <c r="AD42" s="106"/>
      <c r="AE42" s="106"/>
      <c r="AF42" s="106"/>
      <c r="AG42" s="107"/>
      <c r="AH42" s="74"/>
      <c r="AI42" s="75"/>
      <c r="AJ42" s="75"/>
      <c r="AK42" s="75"/>
      <c r="AL42" s="76"/>
      <c r="AM42" s="74"/>
      <c r="AN42" s="75"/>
      <c r="AO42" s="75"/>
      <c r="AP42" s="75"/>
      <c r="AQ42" s="76"/>
      <c r="AR42" s="74"/>
      <c r="AS42" s="75"/>
      <c r="AT42" s="75"/>
      <c r="AU42" s="75"/>
      <c r="AV42" s="76"/>
      <c r="AW42" s="108"/>
      <c r="AX42" s="109"/>
      <c r="AY42" s="109"/>
      <c r="AZ42" s="109"/>
      <c r="BA42" s="110"/>
    </row>
    <row r="43" spans="2:53" ht="15" customHeight="1">
      <c r="B43" s="38">
        <v>36</v>
      </c>
      <c r="C43" s="39" t="s">
        <v>131</v>
      </c>
      <c r="D43" s="40" t="s">
        <v>132</v>
      </c>
      <c r="E43" s="41"/>
      <c r="F43" s="41"/>
      <c r="G43" s="41"/>
      <c r="H43" s="41"/>
      <c r="I43" s="41"/>
      <c r="J43" s="41"/>
      <c r="K43" s="41"/>
      <c r="L43" s="42"/>
      <c r="M43" s="23"/>
      <c r="N43" s="38"/>
      <c r="O43" s="38">
        <f t="shared" si="0"/>
        <v>30</v>
      </c>
      <c r="P43" s="38">
        <f t="shared" si="1"/>
        <v>30</v>
      </c>
      <c r="Q43" s="38">
        <f t="shared" si="2"/>
        <v>40</v>
      </c>
      <c r="R43" s="43">
        <f t="shared" si="3"/>
        <v>100</v>
      </c>
      <c r="S43" s="44">
        <v>6</v>
      </c>
      <c r="T43" s="52"/>
      <c r="U43" s="38">
        <v>100</v>
      </c>
      <c r="V43" s="38">
        <v>100</v>
      </c>
      <c r="W43" s="38">
        <v>100</v>
      </c>
      <c r="X43" s="38"/>
      <c r="Y43" s="38"/>
      <c r="Z43" s="38"/>
      <c r="AA43" s="45">
        <f t="shared" si="4"/>
        <v>100</v>
      </c>
      <c r="AC43" s="105"/>
      <c r="AD43" s="106"/>
      <c r="AE43" s="106"/>
      <c r="AF43" s="106"/>
      <c r="AG43" s="107"/>
      <c r="AH43" s="74"/>
      <c r="AI43" s="75"/>
      <c r="AJ43" s="75"/>
      <c r="AK43" s="75"/>
      <c r="AL43" s="76"/>
      <c r="AM43" s="74"/>
      <c r="AN43" s="75"/>
      <c r="AO43" s="75"/>
      <c r="AP43" s="75"/>
      <c r="AQ43" s="76"/>
      <c r="AR43" s="74"/>
      <c r="AS43" s="75"/>
      <c r="AT43" s="75"/>
      <c r="AU43" s="75"/>
      <c r="AV43" s="76"/>
      <c r="AW43" s="108"/>
      <c r="AX43" s="109"/>
      <c r="AY43" s="109"/>
      <c r="AZ43" s="109"/>
      <c r="BA43" s="110"/>
    </row>
    <row r="44" spans="2:53" ht="15" customHeight="1">
      <c r="B44" s="38">
        <v>37</v>
      </c>
      <c r="C44" s="39" t="s">
        <v>133</v>
      </c>
      <c r="D44" s="40" t="s">
        <v>134</v>
      </c>
      <c r="E44" s="41"/>
      <c r="F44" s="41"/>
      <c r="G44" s="41"/>
      <c r="H44" s="41"/>
      <c r="I44" s="41"/>
      <c r="J44" s="41"/>
      <c r="K44" s="41"/>
      <c r="L44" s="42"/>
      <c r="M44" s="52"/>
      <c r="N44" s="38">
        <v>1</v>
      </c>
      <c r="O44" s="38">
        <f t="shared" si="0"/>
        <v>21</v>
      </c>
      <c r="P44" s="38">
        <f t="shared" si="1"/>
        <v>30</v>
      </c>
      <c r="Q44" s="38">
        <f t="shared" si="2"/>
        <v>40</v>
      </c>
      <c r="R44" s="43">
        <f t="shared" si="3"/>
        <v>93.333333333333343</v>
      </c>
      <c r="S44" s="44"/>
      <c r="T44" s="52"/>
      <c r="U44" s="38">
        <v>70</v>
      </c>
      <c r="V44" s="38">
        <v>100</v>
      </c>
      <c r="W44" s="38">
        <v>100</v>
      </c>
      <c r="X44" s="38"/>
      <c r="Y44" s="38"/>
      <c r="Z44" s="38"/>
      <c r="AA44" s="45">
        <f t="shared" si="4"/>
        <v>91</v>
      </c>
      <c r="AC44" s="105"/>
      <c r="AD44" s="106"/>
      <c r="AE44" s="106"/>
      <c r="AF44" s="106"/>
      <c r="AG44" s="107"/>
      <c r="AH44" s="74"/>
      <c r="AI44" s="75"/>
      <c r="AJ44" s="75"/>
      <c r="AK44" s="75"/>
      <c r="AL44" s="76"/>
      <c r="AM44" s="74"/>
      <c r="AN44" s="75"/>
      <c r="AO44" s="75"/>
      <c r="AP44" s="75"/>
      <c r="AQ44" s="76"/>
      <c r="AR44" s="74"/>
      <c r="AS44" s="75"/>
      <c r="AT44" s="75"/>
      <c r="AU44" s="75"/>
      <c r="AV44" s="76"/>
      <c r="AW44" s="108"/>
      <c r="AX44" s="109"/>
      <c r="AY44" s="109"/>
      <c r="AZ44" s="109"/>
      <c r="BA44" s="110"/>
    </row>
    <row r="45" spans="2:53" ht="15" customHeight="1">
      <c r="B45" s="38">
        <v>38</v>
      </c>
      <c r="C45" s="39"/>
      <c r="D45" s="40"/>
      <c r="E45" s="41"/>
      <c r="F45" s="41"/>
      <c r="G45" s="41"/>
      <c r="H45" s="41"/>
      <c r="I45" s="41"/>
      <c r="J45" s="41"/>
      <c r="K45" s="41"/>
      <c r="L45" s="42"/>
      <c r="M45" s="23"/>
      <c r="N45" s="38"/>
      <c r="O45" s="38"/>
      <c r="P45" s="38"/>
      <c r="Q45" s="38"/>
      <c r="R45" s="38"/>
      <c r="S45" s="38"/>
      <c r="T45" s="23"/>
      <c r="U45" s="38"/>
      <c r="V45" s="38"/>
      <c r="W45" s="38"/>
      <c r="X45" s="38"/>
      <c r="Y45" s="38"/>
      <c r="Z45" s="38"/>
      <c r="AA45" s="38"/>
      <c r="AC45" s="105"/>
      <c r="AD45" s="106"/>
      <c r="AE45" s="106"/>
      <c r="AF45" s="106"/>
      <c r="AG45" s="107"/>
      <c r="AH45" s="74"/>
      <c r="AI45" s="75"/>
      <c r="AJ45" s="75"/>
      <c r="AK45" s="75"/>
      <c r="AL45" s="76"/>
      <c r="AM45" s="74"/>
      <c r="AN45" s="75"/>
      <c r="AO45" s="75"/>
      <c r="AP45" s="75"/>
      <c r="AQ45" s="76"/>
      <c r="AR45" s="74"/>
      <c r="AS45" s="75"/>
      <c r="AT45" s="75"/>
      <c r="AU45" s="75"/>
      <c r="AV45" s="76"/>
      <c r="AW45" s="108"/>
      <c r="AX45" s="109"/>
      <c r="AY45" s="109"/>
      <c r="AZ45" s="109"/>
      <c r="BA45" s="110"/>
    </row>
    <row r="46" spans="2:53" ht="15" customHeight="1">
      <c r="B46" s="38">
        <v>39</v>
      </c>
      <c r="C46" s="39"/>
      <c r="D46" s="40"/>
      <c r="E46" s="41"/>
      <c r="F46" s="41"/>
      <c r="G46" s="41"/>
      <c r="H46" s="41"/>
      <c r="I46" s="41"/>
      <c r="J46" s="41"/>
      <c r="K46" s="41"/>
      <c r="L46" s="42"/>
      <c r="M46" s="52"/>
      <c r="N46" s="38"/>
      <c r="O46" s="38"/>
      <c r="P46" s="38"/>
      <c r="Q46" s="38"/>
      <c r="R46" s="38"/>
      <c r="S46" s="38"/>
      <c r="T46" s="52"/>
      <c r="U46" s="38"/>
      <c r="V46" s="38"/>
      <c r="W46" s="38"/>
      <c r="X46" s="38"/>
      <c r="Y46" s="38"/>
      <c r="Z46" s="38"/>
      <c r="AA46" s="38"/>
      <c r="AC46" s="105"/>
      <c r="AD46" s="106"/>
      <c r="AE46" s="106"/>
      <c r="AF46" s="106"/>
      <c r="AG46" s="107"/>
      <c r="AH46" s="74"/>
      <c r="AI46" s="75"/>
      <c r="AJ46" s="75"/>
      <c r="AK46" s="75"/>
      <c r="AL46" s="76"/>
      <c r="AM46" s="74"/>
      <c r="AN46" s="75"/>
      <c r="AO46" s="75"/>
      <c r="AP46" s="75"/>
      <c r="AQ46" s="76"/>
      <c r="AR46" s="74"/>
      <c r="AS46" s="75"/>
      <c r="AT46" s="75"/>
      <c r="AU46" s="75"/>
      <c r="AV46" s="76"/>
      <c r="AW46" s="108"/>
      <c r="AX46" s="109"/>
      <c r="AY46" s="109"/>
      <c r="AZ46" s="109"/>
      <c r="BA46" s="110"/>
    </row>
    <row r="47" spans="2:53" ht="15" customHeight="1" thickBot="1">
      <c r="B47" s="38">
        <v>40</v>
      </c>
      <c r="C47" s="39"/>
      <c r="D47" s="40"/>
      <c r="E47" s="41"/>
      <c r="F47" s="41"/>
      <c r="G47" s="41"/>
      <c r="H47" s="41"/>
      <c r="I47" s="41"/>
      <c r="J47" s="41"/>
      <c r="K47" s="41"/>
      <c r="L47" s="42"/>
      <c r="M47" s="23"/>
      <c r="N47" s="38"/>
      <c r="O47" s="38"/>
      <c r="P47" s="38"/>
      <c r="Q47" s="38"/>
      <c r="R47" s="38"/>
      <c r="S47" s="38"/>
      <c r="T47" s="23"/>
      <c r="U47" s="38"/>
      <c r="V47" s="38"/>
      <c r="W47" s="38"/>
      <c r="X47" s="38"/>
      <c r="Y47" s="38"/>
      <c r="Z47" s="38"/>
      <c r="AA47" s="38"/>
      <c r="AC47" s="111"/>
      <c r="AD47" s="112"/>
      <c r="AE47" s="112"/>
      <c r="AF47" s="112"/>
      <c r="AG47" s="113"/>
      <c r="AH47" s="80"/>
      <c r="AI47" s="81"/>
      <c r="AJ47" s="81"/>
      <c r="AK47" s="81"/>
      <c r="AL47" s="82"/>
      <c r="AM47" s="80"/>
      <c r="AN47" s="81"/>
      <c r="AO47" s="81"/>
      <c r="AP47" s="81"/>
      <c r="AQ47" s="82"/>
      <c r="AR47" s="80"/>
      <c r="AS47" s="81"/>
      <c r="AT47" s="81"/>
      <c r="AU47" s="81"/>
      <c r="AV47" s="82"/>
      <c r="AW47" s="114"/>
      <c r="AX47" s="115"/>
      <c r="AY47" s="115"/>
      <c r="AZ47" s="115"/>
      <c r="BA47" s="116"/>
    </row>
  </sheetData>
  <mergeCells count="165">
    <mergeCell ref="AR41:AS41"/>
    <mergeCell ref="AT41:AV41"/>
    <mergeCell ref="AW41:AX41"/>
    <mergeCell ref="AY41:BA41"/>
    <mergeCell ref="AC42:AG47"/>
    <mergeCell ref="AH42:AL47"/>
    <mergeCell ref="AM42:AQ47"/>
    <mergeCell ref="AR42:AV47"/>
    <mergeCell ref="AW42:BA47"/>
    <mergeCell ref="AR40:AS40"/>
    <mergeCell ref="AT40:AV40"/>
    <mergeCell ref="AW40:AX40"/>
    <mergeCell ref="AY40:BA40"/>
    <mergeCell ref="AC41:AD41"/>
    <mergeCell ref="AE41:AG41"/>
    <mergeCell ref="AH41:AI41"/>
    <mergeCell ref="AJ41:AL41"/>
    <mergeCell ref="AM41:AN41"/>
    <mergeCell ref="AO41:AQ41"/>
    <mergeCell ref="AC40:AD40"/>
    <mergeCell ref="AE40:AG40"/>
    <mergeCell ref="AH40:AI40"/>
    <mergeCell ref="AJ40:AL40"/>
    <mergeCell ref="AM40:AN40"/>
    <mergeCell ref="AO40:AQ40"/>
    <mergeCell ref="AR33:AS33"/>
    <mergeCell ref="AT33:AV33"/>
    <mergeCell ref="AW33:AX33"/>
    <mergeCell ref="AY33:BA33"/>
    <mergeCell ref="AC34:AG39"/>
    <mergeCell ref="AH34:AL39"/>
    <mergeCell ref="AM34:AQ39"/>
    <mergeCell ref="AR34:AV39"/>
    <mergeCell ref="AW34:BA39"/>
    <mergeCell ref="AR32:AS32"/>
    <mergeCell ref="AT32:AV32"/>
    <mergeCell ref="AW32:AX32"/>
    <mergeCell ref="AY32:BA32"/>
    <mergeCell ref="AC33:AD33"/>
    <mergeCell ref="AE33:AG33"/>
    <mergeCell ref="AH33:AI33"/>
    <mergeCell ref="AJ33:AL33"/>
    <mergeCell ref="AM33:AN33"/>
    <mergeCell ref="AO33:AQ33"/>
    <mergeCell ref="AC32:AD32"/>
    <mergeCell ref="AE32:AG32"/>
    <mergeCell ref="AH32:AI32"/>
    <mergeCell ref="AJ32:AL32"/>
    <mergeCell ref="AM32:AN32"/>
    <mergeCell ref="AO32:AQ32"/>
    <mergeCell ref="AR25:AS25"/>
    <mergeCell ref="AT25:AV25"/>
    <mergeCell ref="AW25:AX25"/>
    <mergeCell ref="AY25:BA25"/>
    <mergeCell ref="AC26:AG31"/>
    <mergeCell ref="AH26:AL31"/>
    <mergeCell ref="AM26:AQ31"/>
    <mergeCell ref="AR26:AV31"/>
    <mergeCell ref="AW26:BA31"/>
    <mergeCell ref="AR24:AS24"/>
    <mergeCell ref="AT24:AV24"/>
    <mergeCell ref="AW24:AX24"/>
    <mergeCell ref="AY24:BA24"/>
    <mergeCell ref="AC25:AD25"/>
    <mergeCell ref="AE25:AG25"/>
    <mergeCell ref="AH25:AI25"/>
    <mergeCell ref="AJ25:AL25"/>
    <mergeCell ref="AM25:AN25"/>
    <mergeCell ref="AO25:AQ25"/>
    <mergeCell ref="AC24:AD24"/>
    <mergeCell ref="AE24:AG24"/>
    <mergeCell ref="AH24:AI24"/>
    <mergeCell ref="AJ24:AL24"/>
    <mergeCell ref="AM24:AN24"/>
    <mergeCell ref="AO24:AQ24"/>
    <mergeCell ref="AR17:AS17"/>
    <mergeCell ref="AT17:AV17"/>
    <mergeCell ref="AW17:AX17"/>
    <mergeCell ref="AY17:BA17"/>
    <mergeCell ref="AC18:AG23"/>
    <mergeCell ref="AH18:AL23"/>
    <mergeCell ref="AM18:AQ23"/>
    <mergeCell ref="AR18:AV23"/>
    <mergeCell ref="AW18:BA23"/>
    <mergeCell ref="AR16:AS16"/>
    <mergeCell ref="AT16:AV16"/>
    <mergeCell ref="AW16:AX16"/>
    <mergeCell ref="AY16:BA16"/>
    <mergeCell ref="AC17:AD17"/>
    <mergeCell ref="AE17:AG17"/>
    <mergeCell ref="AH17:AI17"/>
    <mergeCell ref="AJ17:AL17"/>
    <mergeCell ref="AM17:AN17"/>
    <mergeCell ref="AO17:AQ17"/>
    <mergeCell ref="AC16:AD16"/>
    <mergeCell ref="AE16:AG16"/>
    <mergeCell ref="AH16:AI16"/>
    <mergeCell ref="AJ16:AL16"/>
    <mergeCell ref="AM16:AN16"/>
    <mergeCell ref="AO16:AQ16"/>
    <mergeCell ref="AT9:AV9"/>
    <mergeCell ref="AW9:AX9"/>
    <mergeCell ref="AY9:BA9"/>
    <mergeCell ref="AC10:AG15"/>
    <mergeCell ref="AH10:AL15"/>
    <mergeCell ref="AM10:AQ15"/>
    <mergeCell ref="AR10:AV15"/>
    <mergeCell ref="AW10:BA15"/>
    <mergeCell ref="AT8:AV8"/>
    <mergeCell ref="AW8:AX8"/>
    <mergeCell ref="AY8:BA8"/>
    <mergeCell ref="AC9:AD9"/>
    <mergeCell ref="AE9:AG9"/>
    <mergeCell ref="AH9:AI9"/>
    <mergeCell ref="AJ9:AL9"/>
    <mergeCell ref="AM9:AN9"/>
    <mergeCell ref="AO9:AQ9"/>
    <mergeCell ref="AR9:AS9"/>
    <mergeCell ref="AM7:AQ7"/>
    <mergeCell ref="AR7:AV7"/>
    <mergeCell ref="AW7:BA7"/>
    <mergeCell ref="AC8:AD8"/>
    <mergeCell ref="AE8:AG8"/>
    <mergeCell ref="AH8:AI8"/>
    <mergeCell ref="AJ8:AL8"/>
    <mergeCell ref="AM8:AN8"/>
    <mergeCell ref="AO8:AQ8"/>
    <mergeCell ref="AR8:AS8"/>
    <mergeCell ref="N6:R6"/>
    <mergeCell ref="AD6:AH6"/>
    <mergeCell ref="AI6:AJ6"/>
    <mergeCell ref="D7:L7"/>
    <mergeCell ref="AC7:AG7"/>
    <mergeCell ref="AH7:AL7"/>
    <mergeCell ref="AD4:AH4"/>
    <mergeCell ref="AI4:AJ4"/>
    <mergeCell ref="AL4:AM4"/>
    <mergeCell ref="B5:G5"/>
    <mergeCell ref="I5:L5"/>
    <mergeCell ref="AD5:AH5"/>
    <mergeCell ref="AI5:AJ5"/>
    <mergeCell ref="AL5:AM5"/>
    <mergeCell ref="Z2:Z6"/>
    <mergeCell ref="AA2:AA6"/>
    <mergeCell ref="AD2:AN2"/>
    <mergeCell ref="AP2:AW2"/>
    <mergeCell ref="B3:H3"/>
    <mergeCell ref="I3:L4"/>
    <mergeCell ref="AD3:AH3"/>
    <mergeCell ref="AI3:AJ3"/>
    <mergeCell ref="AK3:AL3"/>
    <mergeCell ref="AP3:AW3"/>
    <mergeCell ref="S2:S5"/>
    <mergeCell ref="U2:U6"/>
    <mergeCell ref="V2:V6"/>
    <mergeCell ref="W2:W6"/>
    <mergeCell ref="X2:X6"/>
    <mergeCell ref="Y2:Y6"/>
    <mergeCell ref="B2:L2"/>
    <mergeCell ref="N2:N5"/>
    <mergeCell ref="O2:O5"/>
    <mergeCell ref="P2:P5"/>
    <mergeCell ref="Q2:Q5"/>
    <mergeCell ref="R2:R5"/>
    <mergeCell ref="B4:G4"/>
  </mergeCells>
  <conditionalFormatting sqref="AA8:AA44">
    <cfRule type="cellIs" dxfId="0" priority="1" operator="lessThan">
      <formula>70</formula>
    </cfRule>
  </conditionalFormatting>
  <pageMargins left="0.7" right="0.7" top="0.75" bottom="0.75" header="0.3" footer="0.3"/>
  <pageSetup orientation="portrait" horizontalDpi="120" verticalDpi="72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C1-DS1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Bere-nice Peña</dc:creator>
  <cp:lastModifiedBy>Bere-nice Peña</cp:lastModifiedBy>
  <dcterms:created xsi:type="dcterms:W3CDTF">2017-03-03T20:45:11Z</dcterms:created>
  <dcterms:modified xsi:type="dcterms:W3CDTF">2017-03-03T20:45:20Z</dcterms:modified>
</cp:coreProperties>
</file>